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iorgi-pc\d\SAMUSHAO\PROEKTEBI MIMDINARE\2019 წელი\1 მესტია სასტუმრო\SETI\SETI Architecture\SETI Architecture\specification\"/>
    </mc:Choice>
  </mc:AlternateContent>
  <bookViews>
    <workbookView xWindow="0" yWindow="0" windowWidth="28800" windowHeight="12330" activeTab="2"/>
  </bookViews>
  <sheets>
    <sheet name="Basement" sheetId="1" r:id="rId1"/>
    <sheet name="Ground" sheetId="7" r:id="rId2"/>
    <sheet name="+1" sheetId="8" r:id="rId3"/>
    <sheet name="+2" sheetId="9" r:id="rId4"/>
    <sheet name="Tower Room" sheetId="10" r:id="rId5"/>
    <sheet name="SET" sheetId="11" r:id="rId6"/>
  </sheets>
  <definedNames>
    <definedName name="_xlnm._FilterDatabase" localSheetId="2" hidden="1">'+1'!$D$3:$D$77</definedName>
    <definedName name="_xlnm._FilterDatabase" localSheetId="3" hidden="1">'+2'!$D$3:$D$71</definedName>
    <definedName name="_xlnm._FilterDatabase" localSheetId="0" hidden="1">Basement!$D$3:$D$56</definedName>
    <definedName name="_xlnm._FilterDatabase" localSheetId="1" hidden="1">Ground!$D$3:$D$42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7" l="1"/>
  <c r="H39" i="7" s="1"/>
  <c r="G39" i="7"/>
  <c r="I39" i="7" s="1"/>
  <c r="F16" i="7"/>
  <c r="H16" i="7" s="1"/>
  <c r="G16" i="7"/>
  <c r="I16" i="7" s="1"/>
  <c r="G56" i="1"/>
  <c r="I56" i="1" s="1"/>
  <c r="F56" i="1"/>
  <c r="H56" i="1" s="1"/>
  <c r="G55" i="1"/>
  <c r="I55" i="1" s="1"/>
  <c r="F55" i="1"/>
  <c r="H55" i="1" s="1"/>
  <c r="G54" i="1"/>
  <c r="I54" i="1" s="1"/>
  <c r="F54" i="1"/>
  <c r="H54" i="1" s="1"/>
  <c r="G53" i="1"/>
  <c r="I53" i="1" s="1"/>
  <c r="F53" i="1"/>
  <c r="H53" i="1" s="1"/>
  <c r="G52" i="1"/>
  <c r="I52" i="1" s="1"/>
  <c r="F52" i="1"/>
  <c r="H52" i="1" s="1"/>
  <c r="G51" i="1"/>
  <c r="I51" i="1" s="1"/>
  <c r="F51" i="1"/>
  <c r="H51" i="1" s="1"/>
  <c r="G50" i="1"/>
  <c r="I50" i="1" s="1"/>
  <c r="F50" i="1"/>
  <c r="H50" i="1" s="1"/>
  <c r="G49" i="1"/>
  <c r="I49" i="1" s="1"/>
  <c r="F49" i="1"/>
  <c r="H49" i="1" s="1"/>
  <c r="F69" i="9" l="1"/>
  <c r="H69" i="9" s="1"/>
  <c r="G69" i="9"/>
  <c r="I69" i="9" s="1"/>
  <c r="F70" i="9"/>
  <c r="H70" i="9" s="1"/>
  <c r="G70" i="9"/>
  <c r="I70" i="9" s="1"/>
  <c r="F71" i="9"/>
  <c r="H71" i="9" s="1"/>
  <c r="G71" i="9"/>
  <c r="I71" i="9" s="1"/>
  <c r="F75" i="8"/>
  <c r="H75" i="8" s="1"/>
  <c r="G75" i="8"/>
  <c r="I75" i="8" s="1"/>
  <c r="F76" i="8"/>
  <c r="H76" i="8" s="1"/>
  <c r="G76" i="8"/>
  <c r="I76" i="8" s="1"/>
  <c r="F77" i="8"/>
  <c r="H77" i="8" s="1"/>
  <c r="G77" i="8"/>
  <c r="I77" i="8" s="1"/>
  <c r="G48" i="1" l="1"/>
  <c r="I48" i="1" s="1"/>
  <c r="F48" i="1"/>
  <c r="H48" i="1" s="1"/>
  <c r="F41" i="1" l="1"/>
  <c r="H41" i="1" s="1"/>
  <c r="G41" i="1"/>
  <c r="I41" i="1" s="1"/>
  <c r="G28" i="1"/>
  <c r="I28" i="1" s="1"/>
  <c r="F28" i="1"/>
  <c r="H28" i="1" s="1"/>
  <c r="G47" i="1" l="1"/>
  <c r="I47" i="1" s="1"/>
  <c r="F47" i="1"/>
  <c r="H47" i="1" s="1"/>
  <c r="G38" i="7" l="1"/>
  <c r="I38" i="7" s="1"/>
  <c r="F38" i="7"/>
  <c r="H38" i="7" s="1"/>
  <c r="G37" i="7"/>
  <c r="I37" i="7" s="1"/>
  <c r="F37" i="7"/>
  <c r="H37" i="7" s="1"/>
  <c r="G4" i="10" l="1"/>
  <c r="I4" i="10" s="1"/>
  <c r="F4" i="10"/>
  <c r="H4" i="10" s="1"/>
  <c r="F22" i="1"/>
  <c r="H22" i="1" s="1"/>
  <c r="G22" i="1"/>
  <c r="I22" i="1" s="1"/>
  <c r="F23" i="1"/>
  <c r="H23" i="1" s="1"/>
  <c r="G23" i="1"/>
  <c r="I23" i="1" s="1"/>
  <c r="F46" i="1"/>
  <c r="H46" i="1" s="1"/>
  <c r="G46" i="1"/>
  <c r="I46" i="1" s="1"/>
  <c r="F21" i="7"/>
  <c r="H21" i="7" s="1"/>
  <c r="G21" i="7"/>
  <c r="I21" i="7" s="1"/>
  <c r="G42" i="7" l="1"/>
  <c r="I42" i="7" s="1"/>
  <c r="F42" i="7"/>
  <c r="H42" i="7" s="1"/>
  <c r="G41" i="7"/>
  <c r="I41" i="7" s="1"/>
  <c r="F41" i="7"/>
  <c r="H41" i="7" s="1"/>
  <c r="G40" i="7"/>
  <c r="I40" i="7" s="1"/>
  <c r="F40" i="7"/>
  <c r="H40" i="7" s="1"/>
  <c r="G45" i="1" l="1"/>
  <c r="I45" i="1" s="1"/>
  <c r="F45" i="1"/>
  <c r="H45" i="1" s="1"/>
  <c r="G44" i="1"/>
  <c r="I44" i="1" s="1"/>
  <c r="F44" i="1"/>
  <c r="H44" i="1" s="1"/>
  <c r="G43" i="1"/>
  <c r="I43" i="1" s="1"/>
  <c r="F43" i="1"/>
  <c r="H43" i="1" s="1"/>
  <c r="G42" i="1"/>
  <c r="I42" i="1" s="1"/>
  <c r="F42" i="1"/>
  <c r="H42" i="1" s="1"/>
  <c r="G40" i="1"/>
  <c r="I40" i="1" s="1"/>
  <c r="F40" i="1"/>
  <c r="H40" i="1" s="1"/>
  <c r="G39" i="1"/>
  <c r="I39" i="1" s="1"/>
  <c r="F39" i="1"/>
  <c r="H39" i="1" s="1"/>
  <c r="G38" i="1"/>
  <c r="I38" i="1" s="1"/>
  <c r="F38" i="1"/>
  <c r="H38" i="1" s="1"/>
  <c r="F4" i="9" l="1"/>
  <c r="H4" i="9" s="1"/>
  <c r="G4" i="9"/>
  <c r="I4" i="9" s="1"/>
  <c r="F5" i="9"/>
  <c r="H5" i="9" s="1"/>
  <c r="G5" i="9"/>
  <c r="I5" i="9" s="1"/>
  <c r="F6" i="9"/>
  <c r="H6" i="9" s="1"/>
  <c r="G6" i="9"/>
  <c r="I6" i="9" s="1"/>
  <c r="F7" i="9"/>
  <c r="H7" i="9" s="1"/>
  <c r="G7" i="9"/>
  <c r="I7" i="9" s="1"/>
  <c r="F8" i="9"/>
  <c r="H8" i="9" s="1"/>
  <c r="G8" i="9"/>
  <c r="I8" i="9" s="1"/>
  <c r="F9" i="9"/>
  <c r="H9" i="9" s="1"/>
  <c r="G9" i="9"/>
  <c r="I9" i="9" s="1"/>
  <c r="F10" i="9"/>
  <c r="H10" i="9" s="1"/>
  <c r="G10" i="9"/>
  <c r="I10" i="9" s="1"/>
  <c r="F11" i="9"/>
  <c r="H11" i="9" s="1"/>
  <c r="G11" i="9"/>
  <c r="I11" i="9" s="1"/>
  <c r="F12" i="9"/>
  <c r="H12" i="9" s="1"/>
  <c r="G12" i="9"/>
  <c r="I12" i="9" s="1"/>
  <c r="F13" i="9"/>
  <c r="H13" i="9" s="1"/>
  <c r="G13" i="9"/>
  <c r="I13" i="9" s="1"/>
  <c r="F14" i="9"/>
  <c r="H14" i="9" s="1"/>
  <c r="G14" i="9"/>
  <c r="I14" i="9" s="1"/>
  <c r="F15" i="9"/>
  <c r="H15" i="9" s="1"/>
  <c r="G15" i="9"/>
  <c r="I15" i="9" s="1"/>
  <c r="F16" i="9"/>
  <c r="H16" i="9" s="1"/>
  <c r="G16" i="9"/>
  <c r="I16" i="9" s="1"/>
  <c r="F17" i="9"/>
  <c r="H17" i="9" s="1"/>
  <c r="G17" i="9"/>
  <c r="I17" i="9" s="1"/>
  <c r="F18" i="9"/>
  <c r="H18" i="9" s="1"/>
  <c r="G18" i="9"/>
  <c r="I18" i="9" s="1"/>
  <c r="F19" i="9"/>
  <c r="H19" i="9" s="1"/>
  <c r="G19" i="9"/>
  <c r="I19" i="9" s="1"/>
  <c r="F20" i="9"/>
  <c r="H20" i="9" s="1"/>
  <c r="G20" i="9"/>
  <c r="I20" i="9" s="1"/>
  <c r="F21" i="9"/>
  <c r="H21" i="9" s="1"/>
  <c r="G21" i="9"/>
  <c r="I21" i="9" s="1"/>
  <c r="F22" i="9"/>
  <c r="H22" i="9" s="1"/>
  <c r="G22" i="9"/>
  <c r="I22" i="9" s="1"/>
  <c r="F23" i="9"/>
  <c r="H23" i="9" s="1"/>
  <c r="G23" i="9"/>
  <c r="I23" i="9" s="1"/>
  <c r="F24" i="9"/>
  <c r="H24" i="9" s="1"/>
  <c r="G24" i="9"/>
  <c r="I24" i="9" s="1"/>
  <c r="F25" i="9"/>
  <c r="H25" i="9" s="1"/>
  <c r="G25" i="9"/>
  <c r="I25" i="9" s="1"/>
  <c r="F26" i="9"/>
  <c r="H26" i="9" s="1"/>
  <c r="G26" i="9"/>
  <c r="I26" i="9" s="1"/>
  <c r="F27" i="9"/>
  <c r="H27" i="9" s="1"/>
  <c r="G27" i="9"/>
  <c r="I27" i="9" s="1"/>
  <c r="F28" i="9"/>
  <c r="H28" i="9" s="1"/>
  <c r="G28" i="9"/>
  <c r="I28" i="9" s="1"/>
  <c r="F29" i="9"/>
  <c r="H29" i="9" s="1"/>
  <c r="G29" i="9"/>
  <c r="I29" i="9" s="1"/>
  <c r="F30" i="9"/>
  <c r="H30" i="9" s="1"/>
  <c r="G30" i="9"/>
  <c r="I30" i="9" s="1"/>
  <c r="F31" i="9"/>
  <c r="H31" i="9" s="1"/>
  <c r="G31" i="9"/>
  <c r="I31" i="9" s="1"/>
  <c r="F32" i="9"/>
  <c r="H32" i="9" s="1"/>
  <c r="G32" i="9"/>
  <c r="I32" i="9" s="1"/>
  <c r="F33" i="9"/>
  <c r="H33" i="9" s="1"/>
  <c r="G33" i="9"/>
  <c r="I33" i="9" s="1"/>
  <c r="F34" i="9"/>
  <c r="H34" i="9" s="1"/>
  <c r="G34" i="9"/>
  <c r="I34" i="9" s="1"/>
  <c r="F35" i="9"/>
  <c r="H35" i="9" s="1"/>
  <c r="G35" i="9"/>
  <c r="I35" i="9" s="1"/>
  <c r="F36" i="9"/>
  <c r="H36" i="9" s="1"/>
  <c r="G36" i="9"/>
  <c r="I36" i="9" s="1"/>
  <c r="F37" i="9"/>
  <c r="H37" i="9" s="1"/>
  <c r="G37" i="9"/>
  <c r="I37" i="9" s="1"/>
  <c r="F38" i="9"/>
  <c r="H38" i="9" s="1"/>
  <c r="G38" i="9"/>
  <c r="I38" i="9" s="1"/>
  <c r="F39" i="9"/>
  <c r="H39" i="9" s="1"/>
  <c r="G39" i="9"/>
  <c r="I39" i="9" s="1"/>
  <c r="F40" i="9"/>
  <c r="H40" i="9" s="1"/>
  <c r="G40" i="9"/>
  <c r="I40" i="9" s="1"/>
  <c r="F41" i="9"/>
  <c r="H41" i="9" s="1"/>
  <c r="G41" i="9"/>
  <c r="I41" i="9" s="1"/>
  <c r="F42" i="9"/>
  <c r="H42" i="9" s="1"/>
  <c r="G42" i="9"/>
  <c r="I42" i="9" s="1"/>
  <c r="F43" i="9"/>
  <c r="H43" i="9" s="1"/>
  <c r="G43" i="9"/>
  <c r="I43" i="9" s="1"/>
  <c r="F44" i="9"/>
  <c r="H44" i="9" s="1"/>
  <c r="G44" i="9"/>
  <c r="I44" i="9" s="1"/>
  <c r="F45" i="9"/>
  <c r="H45" i="9" s="1"/>
  <c r="G45" i="9"/>
  <c r="I45" i="9" s="1"/>
  <c r="F46" i="9"/>
  <c r="H46" i="9" s="1"/>
  <c r="G46" i="9"/>
  <c r="I46" i="9" s="1"/>
  <c r="F47" i="9"/>
  <c r="H47" i="9" s="1"/>
  <c r="G47" i="9"/>
  <c r="I47" i="9" s="1"/>
  <c r="F48" i="9"/>
  <c r="H48" i="9" s="1"/>
  <c r="G48" i="9"/>
  <c r="I48" i="9" s="1"/>
  <c r="F49" i="9"/>
  <c r="H49" i="9" s="1"/>
  <c r="G49" i="9"/>
  <c r="I49" i="9" s="1"/>
  <c r="F50" i="9"/>
  <c r="H50" i="9" s="1"/>
  <c r="G50" i="9"/>
  <c r="I50" i="9" s="1"/>
  <c r="F51" i="9"/>
  <c r="H51" i="9" s="1"/>
  <c r="G51" i="9"/>
  <c r="I51" i="9" s="1"/>
  <c r="F52" i="9"/>
  <c r="H52" i="9" s="1"/>
  <c r="G52" i="9"/>
  <c r="I52" i="9" s="1"/>
  <c r="F53" i="9"/>
  <c r="H53" i="9" s="1"/>
  <c r="G53" i="9"/>
  <c r="I53" i="9" s="1"/>
  <c r="F54" i="9"/>
  <c r="H54" i="9" s="1"/>
  <c r="G54" i="9"/>
  <c r="I54" i="9" s="1"/>
  <c r="F55" i="9"/>
  <c r="H55" i="9" s="1"/>
  <c r="G55" i="9"/>
  <c r="I55" i="9" s="1"/>
  <c r="F56" i="9"/>
  <c r="H56" i="9" s="1"/>
  <c r="G56" i="9"/>
  <c r="I56" i="9" s="1"/>
  <c r="F57" i="9"/>
  <c r="H57" i="9" s="1"/>
  <c r="G57" i="9"/>
  <c r="I57" i="9" s="1"/>
  <c r="F58" i="9"/>
  <c r="H58" i="9" s="1"/>
  <c r="G58" i="9"/>
  <c r="I58" i="9" s="1"/>
  <c r="F59" i="9"/>
  <c r="H59" i="9" s="1"/>
  <c r="G59" i="9"/>
  <c r="I59" i="9" s="1"/>
  <c r="F60" i="9"/>
  <c r="H60" i="9" s="1"/>
  <c r="G60" i="9"/>
  <c r="I60" i="9" s="1"/>
  <c r="F61" i="9"/>
  <c r="H61" i="9" s="1"/>
  <c r="G61" i="9"/>
  <c r="I61" i="9" s="1"/>
  <c r="F62" i="9"/>
  <c r="H62" i="9" s="1"/>
  <c r="G62" i="9"/>
  <c r="I62" i="9" s="1"/>
  <c r="F63" i="9"/>
  <c r="H63" i="9" s="1"/>
  <c r="G63" i="9"/>
  <c r="I63" i="9" s="1"/>
  <c r="F64" i="9"/>
  <c r="H64" i="9" s="1"/>
  <c r="G64" i="9"/>
  <c r="I64" i="9" s="1"/>
  <c r="F65" i="9"/>
  <c r="H65" i="9" s="1"/>
  <c r="G65" i="9"/>
  <c r="I65" i="9" s="1"/>
  <c r="F66" i="9"/>
  <c r="H66" i="9" s="1"/>
  <c r="G66" i="9"/>
  <c r="I66" i="9" s="1"/>
  <c r="F67" i="9"/>
  <c r="H67" i="9" s="1"/>
  <c r="G67" i="9"/>
  <c r="I67" i="9" s="1"/>
  <c r="F68" i="9"/>
  <c r="H68" i="9" s="1"/>
  <c r="G68" i="9"/>
  <c r="I68" i="9" s="1"/>
  <c r="G74" i="8"/>
  <c r="I74" i="8" s="1"/>
  <c r="F74" i="8"/>
  <c r="H74" i="8" s="1"/>
  <c r="G73" i="8" l="1"/>
  <c r="I73" i="8" s="1"/>
  <c r="F73" i="8"/>
  <c r="H73" i="8" s="1"/>
  <c r="G72" i="8"/>
  <c r="I72" i="8" s="1"/>
  <c r="F72" i="8"/>
  <c r="H72" i="8" s="1"/>
  <c r="G71" i="8"/>
  <c r="I71" i="8" s="1"/>
  <c r="F71" i="8"/>
  <c r="H71" i="8" s="1"/>
  <c r="G70" i="8"/>
  <c r="I70" i="8" s="1"/>
  <c r="F70" i="8"/>
  <c r="H70" i="8" s="1"/>
  <c r="G69" i="8"/>
  <c r="I69" i="8" s="1"/>
  <c r="F69" i="8"/>
  <c r="H69" i="8" s="1"/>
  <c r="G68" i="8"/>
  <c r="I68" i="8" s="1"/>
  <c r="F68" i="8"/>
  <c r="H68" i="8" s="1"/>
  <c r="G67" i="8"/>
  <c r="I67" i="8" s="1"/>
  <c r="F67" i="8"/>
  <c r="H67" i="8" s="1"/>
  <c r="G66" i="8"/>
  <c r="I66" i="8" s="1"/>
  <c r="F66" i="8"/>
  <c r="H66" i="8" s="1"/>
  <c r="G65" i="8"/>
  <c r="I65" i="8" s="1"/>
  <c r="F65" i="8"/>
  <c r="H65" i="8" s="1"/>
  <c r="G64" i="8"/>
  <c r="I64" i="8" s="1"/>
  <c r="F64" i="8"/>
  <c r="H64" i="8" s="1"/>
  <c r="G63" i="8"/>
  <c r="I63" i="8" s="1"/>
  <c r="F63" i="8"/>
  <c r="H63" i="8" s="1"/>
  <c r="G62" i="8"/>
  <c r="I62" i="8" s="1"/>
  <c r="F62" i="8"/>
  <c r="H62" i="8" s="1"/>
  <c r="G61" i="8"/>
  <c r="I61" i="8" s="1"/>
  <c r="F61" i="8"/>
  <c r="H61" i="8" s="1"/>
  <c r="G60" i="8"/>
  <c r="I60" i="8" s="1"/>
  <c r="F60" i="8"/>
  <c r="H60" i="8" s="1"/>
  <c r="G59" i="8"/>
  <c r="I59" i="8" s="1"/>
  <c r="F59" i="8"/>
  <c r="H59" i="8" s="1"/>
  <c r="G58" i="8"/>
  <c r="I58" i="8" s="1"/>
  <c r="F58" i="8"/>
  <c r="H58" i="8" s="1"/>
  <c r="G57" i="8"/>
  <c r="I57" i="8" s="1"/>
  <c r="F57" i="8"/>
  <c r="H57" i="8" s="1"/>
  <c r="G56" i="8"/>
  <c r="I56" i="8" s="1"/>
  <c r="F56" i="8"/>
  <c r="H56" i="8" s="1"/>
  <c r="G55" i="8"/>
  <c r="I55" i="8" s="1"/>
  <c r="F55" i="8"/>
  <c r="H55" i="8" s="1"/>
  <c r="G54" i="8"/>
  <c r="I54" i="8" s="1"/>
  <c r="F54" i="8"/>
  <c r="H54" i="8" s="1"/>
  <c r="G53" i="8"/>
  <c r="I53" i="8" s="1"/>
  <c r="F53" i="8"/>
  <c r="H53" i="8" s="1"/>
  <c r="G52" i="8"/>
  <c r="I52" i="8" s="1"/>
  <c r="F52" i="8"/>
  <c r="H52" i="8" s="1"/>
  <c r="G51" i="8"/>
  <c r="I51" i="8" s="1"/>
  <c r="F51" i="8"/>
  <c r="H51" i="8" s="1"/>
  <c r="G50" i="8"/>
  <c r="I50" i="8" s="1"/>
  <c r="F50" i="8"/>
  <c r="H50" i="8" s="1"/>
  <c r="G49" i="8"/>
  <c r="I49" i="8" s="1"/>
  <c r="F49" i="8"/>
  <c r="H49" i="8" s="1"/>
  <c r="G48" i="8"/>
  <c r="I48" i="8" s="1"/>
  <c r="F48" i="8"/>
  <c r="H48" i="8" s="1"/>
  <c r="G47" i="8"/>
  <c r="I47" i="8" s="1"/>
  <c r="F47" i="8"/>
  <c r="H47" i="8" s="1"/>
  <c r="G46" i="8"/>
  <c r="I46" i="8" s="1"/>
  <c r="F46" i="8"/>
  <c r="H46" i="8" s="1"/>
  <c r="G45" i="8"/>
  <c r="I45" i="8" s="1"/>
  <c r="F45" i="8"/>
  <c r="H45" i="8" s="1"/>
  <c r="G44" i="8"/>
  <c r="I44" i="8" s="1"/>
  <c r="F44" i="8"/>
  <c r="H44" i="8" s="1"/>
  <c r="G43" i="8"/>
  <c r="I43" i="8" s="1"/>
  <c r="F43" i="8"/>
  <c r="H43" i="8" s="1"/>
  <c r="G42" i="8"/>
  <c r="I42" i="8" s="1"/>
  <c r="F42" i="8"/>
  <c r="H42" i="8" s="1"/>
  <c r="G41" i="8"/>
  <c r="I41" i="8" s="1"/>
  <c r="F41" i="8"/>
  <c r="H41" i="8" s="1"/>
  <c r="G40" i="8"/>
  <c r="I40" i="8" s="1"/>
  <c r="F40" i="8"/>
  <c r="H40" i="8" s="1"/>
  <c r="G39" i="8"/>
  <c r="I39" i="8" s="1"/>
  <c r="F39" i="8"/>
  <c r="H39" i="8" s="1"/>
  <c r="G38" i="8"/>
  <c r="I38" i="8" s="1"/>
  <c r="F38" i="8"/>
  <c r="H38" i="8" s="1"/>
  <c r="G36" i="7" l="1"/>
  <c r="I36" i="7" s="1"/>
  <c r="F36" i="7"/>
  <c r="H36" i="7" s="1"/>
  <c r="G27" i="7"/>
  <c r="I27" i="7" s="1"/>
  <c r="F27" i="7"/>
  <c r="H27" i="7" s="1"/>
  <c r="G5" i="10" l="1"/>
  <c r="I5" i="10" s="1"/>
  <c r="F5" i="10"/>
  <c r="H5" i="10" s="1"/>
  <c r="G37" i="8"/>
  <c r="I37" i="8" s="1"/>
  <c r="F37" i="8"/>
  <c r="H37" i="8" s="1"/>
  <c r="G36" i="8"/>
  <c r="I36" i="8" s="1"/>
  <c r="F36" i="8"/>
  <c r="H36" i="8" s="1"/>
  <c r="G35" i="8"/>
  <c r="I35" i="8" s="1"/>
  <c r="F35" i="8"/>
  <c r="H35" i="8" s="1"/>
  <c r="G34" i="8"/>
  <c r="I34" i="8" s="1"/>
  <c r="F34" i="8"/>
  <c r="H34" i="8" s="1"/>
  <c r="G33" i="8"/>
  <c r="I33" i="8" s="1"/>
  <c r="F33" i="8"/>
  <c r="H33" i="8" s="1"/>
  <c r="G32" i="8"/>
  <c r="I32" i="8" s="1"/>
  <c r="F32" i="8"/>
  <c r="H32" i="8" s="1"/>
  <c r="G31" i="8"/>
  <c r="I31" i="8" s="1"/>
  <c r="F31" i="8"/>
  <c r="H31" i="8" s="1"/>
  <c r="G30" i="8"/>
  <c r="I30" i="8" s="1"/>
  <c r="F30" i="8"/>
  <c r="H30" i="8" s="1"/>
  <c r="G29" i="8"/>
  <c r="I29" i="8" s="1"/>
  <c r="F29" i="8"/>
  <c r="H29" i="8" s="1"/>
  <c r="G28" i="8"/>
  <c r="I28" i="8" s="1"/>
  <c r="F28" i="8"/>
  <c r="H28" i="8" s="1"/>
  <c r="G27" i="8"/>
  <c r="I27" i="8" s="1"/>
  <c r="F27" i="8"/>
  <c r="H27" i="8" s="1"/>
  <c r="G26" i="8"/>
  <c r="I26" i="8" s="1"/>
  <c r="F26" i="8"/>
  <c r="H26" i="8" s="1"/>
  <c r="G25" i="8"/>
  <c r="I25" i="8" s="1"/>
  <c r="F25" i="8"/>
  <c r="H25" i="8" s="1"/>
  <c r="G24" i="8"/>
  <c r="I24" i="8" s="1"/>
  <c r="F24" i="8"/>
  <c r="H24" i="8" s="1"/>
  <c r="G23" i="8"/>
  <c r="I23" i="8" s="1"/>
  <c r="F23" i="8"/>
  <c r="H23" i="8" s="1"/>
  <c r="G22" i="8"/>
  <c r="I22" i="8" s="1"/>
  <c r="F22" i="8"/>
  <c r="H22" i="8" s="1"/>
  <c r="G21" i="8"/>
  <c r="I21" i="8" s="1"/>
  <c r="F21" i="8"/>
  <c r="H21" i="8" s="1"/>
  <c r="G20" i="8"/>
  <c r="I20" i="8" s="1"/>
  <c r="F20" i="8"/>
  <c r="H20" i="8" s="1"/>
  <c r="G19" i="8"/>
  <c r="I19" i="8" s="1"/>
  <c r="F19" i="8"/>
  <c r="H19" i="8" s="1"/>
  <c r="G18" i="8"/>
  <c r="I18" i="8" s="1"/>
  <c r="F18" i="8"/>
  <c r="H18" i="8" s="1"/>
  <c r="G17" i="8"/>
  <c r="I17" i="8" s="1"/>
  <c r="F17" i="8"/>
  <c r="H17" i="8" s="1"/>
  <c r="G16" i="8"/>
  <c r="I16" i="8" s="1"/>
  <c r="F16" i="8"/>
  <c r="H16" i="8" s="1"/>
  <c r="G15" i="8"/>
  <c r="I15" i="8" s="1"/>
  <c r="F15" i="8"/>
  <c r="H15" i="8" s="1"/>
  <c r="G14" i="8"/>
  <c r="I14" i="8" s="1"/>
  <c r="F14" i="8"/>
  <c r="H14" i="8" s="1"/>
  <c r="G13" i="8"/>
  <c r="I13" i="8" s="1"/>
  <c r="F13" i="8"/>
  <c r="H13" i="8" s="1"/>
  <c r="G12" i="8"/>
  <c r="I12" i="8" s="1"/>
  <c r="F12" i="8"/>
  <c r="H12" i="8" s="1"/>
  <c r="G11" i="8"/>
  <c r="I11" i="8" s="1"/>
  <c r="F11" i="8"/>
  <c r="H11" i="8" s="1"/>
  <c r="G10" i="8"/>
  <c r="I10" i="8" s="1"/>
  <c r="F10" i="8"/>
  <c r="H10" i="8" s="1"/>
  <c r="G9" i="8"/>
  <c r="I9" i="8" s="1"/>
  <c r="F9" i="8"/>
  <c r="H9" i="8" s="1"/>
  <c r="G8" i="8"/>
  <c r="I8" i="8" s="1"/>
  <c r="F8" i="8"/>
  <c r="H8" i="8" s="1"/>
  <c r="G7" i="8"/>
  <c r="I7" i="8" s="1"/>
  <c r="F7" i="8"/>
  <c r="H7" i="8" s="1"/>
  <c r="G6" i="8"/>
  <c r="I6" i="8" s="1"/>
  <c r="F6" i="8"/>
  <c r="H6" i="8" s="1"/>
  <c r="G5" i="8"/>
  <c r="I5" i="8" s="1"/>
  <c r="F5" i="8"/>
  <c r="H5" i="8" s="1"/>
  <c r="G4" i="8"/>
  <c r="I4" i="8" s="1"/>
  <c r="F4" i="8"/>
  <c r="H4" i="8" s="1"/>
  <c r="G35" i="7"/>
  <c r="I35" i="7" s="1"/>
  <c r="F35" i="7"/>
  <c r="H35" i="7" s="1"/>
  <c r="G34" i="7"/>
  <c r="I34" i="7" s="1"/>
  <c r="F34" i="7"/>
  <c r="H34" i="7" s="1"/>
  <c r="G33" i="7"/>
  <c r="I33" i="7" s="1"/>
  <c r="F33" i="7"/>
  <c r="H33" i="7" s="1"/>
  <c r="G32" i="7"/>
  <c r="I32" i="7" s="1"/>
  <c r="F32" i="7"/>
  <c r="H32" i="7" s="1"/>
  <c r="G31" i="7"/>
  <c r="I31" i="7" s="1"/>
  <c r="F31" i="7"/>
  <c r="H31" i="7" s="1"/>
  <c r="G30" i="7"/>
  <c r="I30" i="7" s="1"/>
  <c r="F30" i="7"/>
  <c r="H30" i="7" s="1"/>
  <c r="G29" i="7"/>
  <c r="I29" i="7" s="1"/>
  <c r="F29" i="7"/>
  <c r="H29" i="7" s="1"/>
  <c r="G28" i="7"/>
  <c r="I28" i="7" s="1"/>
  <c r="F28" i="7"/>
  <c r="H28" i="7" s="1"/>
  <c r="G26" i="7"/>
  <c r="I26" i="7" s="1"/>
  <c r="F26" i="7"/>
  <c r="H26" i="7" s="1"/>
  <c r="G25" i="7"/>
  <c r="I25" i="7" s="1"/>
  <c r="F25" i="7"/>
  <c r="H25" i="7" s="1"/>
  <c r="G24" i="7"/>
  <c r="I24" i="7" s="1"/>
  <c r="F24" i="7"/>
  <c r="H24" i="7" s="1"/>
  <c r="G23" i="7"/>
  <c r="I23" i="7" s="1"/>
  <c r="F23" i="7"/>
  <c r="H23" i="7" s="1"/>
  <c r="G22" i="7"/>
  <c r="I22" i="7" s="1"/>
  <c r="F22" i="7"/>
  <c r="H22" i="7" s="1"/>
  <c r="G20" i="7"/>
  <c r="I20" i="7" s="1"/>
  <c r="F20" i="7"/>
  <c r="H20" i="7" s="1"/>
  <c r="G19" i="7"/>
  <c r="I19" i="7" s="1"/>
  <c r="F19" i="7"/>
  <c r="H19" i="7" s="1"/>
  <c r="G18" i="7"/>
  <c r="I18" i="7" s="1"/>
  <c r="F18" i="7"/>
  <c r="H18" i="7" s="1"/>
  <c r="G17" i="7"/>
  <c r="I17" i="7" s="1"/>
  <c r="F17" i="7"/>
  <c r="H17" i="7" s="1"/>
  <c r="G15" i="7"/>
  <c r="I15" i="7" s="1"/>
  <c r="F15" i="7"/>
  <c r="H15" i="7" s="1"/>
  <c r="G14" i="7"/>
  <c r="I14" i="7" s="1"/>
  <c r="F14" i="7"/>
  <c r="H14" i="7" s="1"/>
  <c r="G13" i="7"/>
  <c r="I13" i="7" s="1"/>
  <c r="F13" i="7"/>
  <c r="H13" i="7" s="1"/>
  <c r="G12" i="7"/>
  <c r="I12" i="7" s="1"/>
  <c r="F12" i="7"/>
  <c r="H12" i="7" s="1"/>
  <c r="G11" i="7"/>
  <c r="I11" i="7" s="1"/>
  <c r="F11" i="7"/>
  <c r="H11" i="7" s="1"/>
  <c r="G10" i="7"/>
  <c r="I10" i="7" s="1"/>
  <c r="F10" i="7"/>
  <c r="H10" i="7" s="1"/>
  <c r="G9" i="7"/>
  <c r="I9" i="7" s="1"/>
  <c r="F9" i="7"/>
  <c r="H9" i="7" s="1"/>
  <c r="G8" i="7"/>
  <c r="I8" i="7" s="1"/>
  <c r="F8" i="7"/>
  <c r="H8" i="7" s="1"/>
  <c r="G7" i="7"/>
  <c r="I7" i="7" s="1"/>
  <c r="F7" i="7"/>
  <c r="H7" i="7" s="1"/>
  <c r="G6" i="7"/>
  <c r="I6" i="7" s="1"/>
  <c r="F6" i="7"/>
  <c r="H6" i="7" s="1"/>
  <c r="G5" i="7"/>
  <c r="I5" i="7" s="1"/>
  <c r="F5" i="7"/>
  <c r="H5" i="7" s="1"/>
  <c r="G4" i="7"/>
  <c r="I4" i="7" s="1"/>
  <c r="F4" i="7"/>
  <c r="H4" i="7" s="1"/>
  <c r="F36" i="1" l="1"/>
  <c r="H36" i="1" s="1"/>
  <c r="G36" i="1"/>
  <c r="I36" i="1" s="1"/>
  <c r="F37" i="1"/>
  <c r="H37" i="1" s="1"/>
  <c r="G37" i="1"/>
  <c r="I37" i="1" s="1"/>
  <c r="G35" i="1" l="1"/>
  <c r="I35" i="1" s="1"/>
  <c r="F35" i="1"/>
  <c r="H35" i="1" s="1"/>
  <c r="G34" i="1"/>
  <c r="I34" i="1" s="1"/>
  <c r="F34" i="1"/>
  <c r="H34" i="1" s="1"/>
  <c r="G33" i="1"/>
  <c r="I33" i="1" s="1"/>
  <c r="F33" i="1"/>
  <c r="H33" i="1" s="1"/>
  <c r="G32" i="1"/>
  <c r="I32" i="1" s="1"/>
  <c r="F32" i="1"/>
  <c r="H32" i="1" s="1"/>
  <c r="G31" i="1"/>
  <c r="I31" i="1" s="1"/>
  <c r="F31" i="1"/>
  <c r="H31" i="1" s="1"/>
  <c r="G30" i="1"/>
  <c r="I30" i="1" s="1"/>
  <c r="F30" i="1"/>
  <c r="H30" i="1" s="1"/>
  <c r="G29" i="1"/>
  <c r="I29" i="1" s="1"/>
  <c r="F29" i="1"/>
  <c r="H29" i="1" s="1"/>
  <c r="G27" i="1"/>
  <c r="I27" i="1" s="1"/>
  <c r="F27" i="1"/>
  <c r="H27" i="1" s="1"/>
  <c r="G26" i="1"/>
  <c r="I26" i="1" s="1"/>
  <c r="F26" i="1"/>
  <c r="H26" i="1" s="1"/>
  <c r="G25" i="1"/>
  <c r="I25" i="1" s="1"/>
  <c r="F25" i="1"/>
  <c r="H25" i="1" s="1"/>
  <c r="G24" i="1"/>
  <c r="I24" i="1" s="1"/>
  <c r="F24" i="1"/>
  <c r="H24" i="1" s="1"/>
  <c r="G21" i="1"/>
  <c r="I21" i="1" s="1"/>
  <c r="F21" i="1"/>
  <c r="H21" i="1" s="1"/>
  <c r="G20" i="1"/>
  <c r="I20" i="1" s="1"/>
  <c r="F20" i="1"/>
  <c r="H20" i="1" s="1"/>
  <c r="G19" i="1"/>
  <c r="I19" i="1" s="1"/>
  <c r="F19" i="1"/>
  <c r="H19" i="1" s="1"/>
  <c r="G18" i="1"/>
  <c r="I18" i="1" s="1"/>
  <c r="F18" i="1"/>
  <c r="H18" i="1" s="1"/>
  <c r="G17" i="1"/>
  <c r="I17" i="1" s="1"/>
  <c r="F17" i="1"/>
  <c r="H17" i="1" s="1"/>
  <c r="G16" i="1"/>
  <c r="I16" i="1" s="1"/>
  <c r="F16" i="1"/>
  <c r="H16" i="1" s="1"/>
  <c r="G15" i="1"/>
  <c r="I15" i="1" s="1"/>
  <c r="F15" i="1"/>
  <c r="H15" i="1" s="1"/>
  <c r="G14" i="1"/>
  <c r="I14" i="1" s="1"/>
  <c r="F14" i="1"/>
  <c r="H14" i="1" s="1"/>
  <c r="G13" i="1"/>
  <c r="I13" i="1" s="1"/>
  <c r="F13" i="1"/>
  <c r="H13" i="1" s="1"/>
  <c r="G12" i="1"/>
  <c r="I12" i="1" s="1"/>
  <c r="F12" i="1"/>
  <c r="H12" i="1" s="1"/>
  <c r="G11" i="1"/>
  <c r="I11" i="1" s="1"/>
  <c r="F11" i="1"/>
  <c r="H11" i="1" s="1"/>
  <c r="G10" i="1"/>
  <c r="I10" i="1" s="1"/>
  <c r="F10" i="1"/>
  <c r="H10" i="1" s="1"/>
  <c r="G9" i="1"/>
  <c r="I9" i="1" s="1"/>
  <c r="F9" i="1"/>
  <c r="H9" i="1" s="1"/>
  <c r="G8" i="1"/>
  <c r="I8" i="1" s="1"/>
  <c r="F8" i="1"/>
  <c r="H8" i="1" s="1"/>
  <c r="G7" i="1"/>
  <c r="I7" i="1" s="1"/>
  <c r="F7" i="1"/>
  <c r="H7" i="1" s="1"/>
  <c r="G6" i="1"/>
  <c r="I6" i="1" s="1"/>
  <c r="F6" i="1"/>
  <c r="H6" i="1" s="1"/>
  <c r="G5" i="1"/>
  <c r="I5" i="1" s="1"/>
  <c r="F5" i="1"/>
  <c r="H5" i="1" s="1"/>
  <c r="G4" i="1"/>
  <c r="I4" i="1" s="1"/>
  <c r="F4" i="1"/>
  <c r="H4" i="1" s="1"/>
</calcChain>
</file>

<file path=xl/sharedStrings.xml><?xml version="1.0" encoding="utf-8"?>
<sst xmlns="http://schemas.openxmlformats.org/spreadsheetml/2006/main" count="2894" uniqueCount="522">
  <si>
    <t>DOOR SCHEDULE BASEMENT FLOOR  (-3.900)</t>
  </si>
  <si>
    <t>DOOR NO</t>
  </si>
  <si>
    <t>ROOM NAME</t>
  </si>
  <si>
    <t>STRUCTURAL OPENING SIZE mm</t>
  </si>
  <si>
    <t>DOOR FRAME SIZE mm</t>
  </si>
  <si>
    <t>CLEAR OPENING mm</t>
  </si>
  <si>
    <t>FIRE RATING</t>
  </si>
  <si>
    <t>ACOUSTIC
 PERF.</t>
  </si>
  <si>
    <t>handle</t>
  </si>
  <si>
    <t>DOOR</t>
  </si>
  <si>
    <t>FRAME</t>
  </si>
  <si>
    <t>NOTES</t>
  </si>
  <si>
    <t>WIDTH</t>
  </si>
  <si>
    <t>HEIGHT</t>
  </si>
  <si>
    <t>label (min dk.)</t>
  </si>
  <si>
    <t>db</t>
  </si>
  <si>
    <t>type</t>
  </si>
  <si>
    <t>matl.</t>
  </si>
  <si>
    <t>finish</t>
  </si>
  <si>
    <t>DOOR CLOSER</t>
  </si>
  <si>
    <t>B-001</t>
  </si>
  <si>
    <t>B-010</t>
  </si>
  <si>
    <t>B-002</t>
  </si>
  <si>
    <t>B-012</t>
  </si>
  <si>
    <t>B-003</t>
  </si>
  <si>
    <t>B-011</t>
  </si>
  <si>
    <t>RH</t>
  </si>
  <si>
    <t>PAINTED MDF</t>
  </si>
  <si>
    <t>B-004</t>
  </si>
  <si>
    <t>B-009</t>
  </si>
  <si>
    <t>LH</t>
  </si>
  <si>
    <t>B-005</t>
  </si>
  <si>
    <t>B-008</t>
  </si>
  <si>
    <t>B-006</t>
  </si>
  <si>
    <t>B-013</t>
  </si>
  <si>
    <t>B-007</t>
  </si>
  <si>
    <t>B-014</t>
  </si>
  <si>
    <t>B-016</t>
  </si>
  <si>
    <t>B-023</t>
  </si>
  <si>
    <t>B-022</t>
  </si>
  <si>
    <t>B-021</t>
  </si>
  <si>
    <t>B-015</t>
  </si>
  <si>
    <t>B-020</t>
  </si>
  <si>
    <t>B-017</t>
  </si>
  <si>
    <t>B-018</t>
  </si>
  <si>
    <t>B-019</t>
  </si>
  <si>
    <t>HALL</t>
  </si>
  <si>
    <t>B-024</t>
  </si>
  <si>
    <t>B-025</t>
  </si>
  <si>
    <t>B-026</t>
  </si>
  <si>
    <t>B-027</t>
  </si>
  <si>
    <t>B-028</t>
  </si>
  <si>
    <t>B-029</t>
  </si>
  <si>
    <t>B-030</t>
  </si>
  <si>
    <t>B-032</t>
  </si>
  <si>
    <t>B-031</t>
  </si>
  <si>
    <t>B-033</t>
  </si>
  <si>
    <t>B-034</t>
  </si>
  <si>
    <t>Basement</t>
  </si>
  <si>
    <t>WC</t>
  </si>
  <si>
    <t>DESCRIPTIONS</t>
  </si>
  <si>
    <t>MD</t>
  </si>
  <si>
    <t>STEEL DOORS  (PAINTED)</t>
  </si>
  <si>
    <t>WD</t>
  </si>
  <si>
    <t>MDF- DOORS (PAINTED)</t>
  </si>
  <si>
    <t>GD</t>
  </si>
  <si>
    <t>TEMPERED GLASS DOOR (FRAMELESS)</t>
  </si>
  <si>
    <t>GBD</t>
  </si>
  <si>
    <t>GIPSUM BOARD DOOR (SHAFT ACCESS)</t>
  </si>
  <si>
    <t>AD</t>
  </si>
  <si>
    <t>ALUMINIUM DOOR (OUTSIDE DOORS)</t>
  </si>
  <si>
    <t xml:space="preserve">SETI BASEMENT FLOOR </t>
  </si>
  <si>
    <t>DT-03</t>
  </si>
  <si>
    <t>DT-04</t>
  </si>
  <si>
    <t>DT-05</t>
  </si>
  <si>
    <t>F00</t>
  </si>
  <si>
    <t>LH-RH</t>
  </si>
  <si>
    <t xml:space="preserve">WC </t>
  </si>
  <si>
    <t>MEP</t>
  </si>
  <si>
    <t>ROOM N0</t>
  </si>
  <si>
    <t>DG-001</t>
  </si>
  <si>
    <t>DG-002</t>
  </si>
  <si>
    <t>DG-003</t>
  </si>
  <si>
    <t>DG-004</t>
  </si>
  <si>
    <t>DG-005</t>
  </si>
  <si>
    <t>DG-006</t>
  </si>
  <si>
    <t>DG-007</t>
  </si>
  <si>
    <t>DG-008</t>
  </si>
  <si>
    <t>DG-009</t>
  </si>
  <si>
    <t>DG-010</t>
  </si>
  <si>
    <t>DG-011</t>
  </si>
  <si>
    <t>DG-012</t>
  </si>
  <si>
    <t>DG-013</t>
  </si>
  <si>
    <t>DG-014</t>
  </si>
  <si>
    <t>DG-015</t>
  </si>
  <si>
    <t>DG-016</t>
  </si>
  <si>
    <t>DG-017</t>
  </si>
  <si>
    <t>DG-018</t>
  </si>
  <si>
    <t>DG-019</t>
  </si>
  <si>
    <t>DG-020</t>
  </si>
  <si>
    <t>DG-021</t>
  </si>
  <si>
    <t>DG-022</t>
  </si>
  <si>
    <t>DG-023</t>
  </si>
  <si>
    <t>DG-025</t>
  </si>
  <si>
    <t>DG-026</t>
  </si>
  <si>
    <t>DG-027</t>
  </si>
  <si>
    <t>DG-028</t>
  </si>
  <si>
    <t>DG-029</t>
  </si>
  <si>
    <t>DG-030</t>
  </si>
  <si>
    <t>DG-031</t>
  </si>
  <si>
    <t>SET</t>
  </si>
  <si>
    <t>H-600</t>
  </si>
  <si>
    <t>MT-01</t>
  </si>
  <si>
    <t>DT-08</t>
  </si>
  <si>
    <t>DT-09</t>
  </si>
  <si>
    <t>G-001</t>
  </si>
  <si>
    <t>G-017</t>
  </si>
  <si>
    <t>G-005</t>
  </si>
  <si>
    <t>MALE WC</t>
  </si>
  <si>
    <t>G-024</t>
  </si>
  <si>
    <t>FEMALE WC</t>
  </si>
  <si>
    <t>G-006</t>
  </si>
  <si>
    <t>G-013</t>
  </si>
  <si>
    <t>G-022</t>
  </si>
  <si>
    <t>G-021</t>
  </si>
  <si>
    <t>G-020</t>
  </si>
  <si>
    <t>G-015</t>
  </si>
  <si>
    <t>G-019</t>
  </si>
  <si>
    <t>G-007</t>
  </si>
  <si>
    <t>DG-024</t>
  </si>
  <si>
    <t xml:space="preserve">SETI GROUND FLOOR </t>
  </si>
  <si>
    <t>DG-032</t>
  </si>
  <si>
    <t xml:space="preserve">SETI +1 FLOOR </t>
  </si>
  <si>
    <t>F01-002</t>
  </si>
  <si>
    <t>F01-003</t>
  </si>
  <si>
    <t>F01-001</t>
  </si>
  <si>
    <t>F01-004</t>
  </si>
  <si>
    <t>F01-005</t>
  </si>
  <si>
    <t>F01-006</t>
  </si>
  <si>
    <t>F01-007</t>
  </si>
  <si>
    <t>F01-008</t>
  </si>
  <si>
    <t>F01-009</t>
  </si>
  <si>
    <t>F01-010</t>
  </si>
  <si>
    <t>F01-011</t>
  </si>
  <si>
    <t>F01-012</t>
  </si>
  <si>
    <t>F01-013</t>
  </si>
  <si>
    <t>F01-014</t>
  </si>
  <si>
    <t>F01-015</t>
  </si>
  <si>
    <t>F01-016</t>
  </si>
  <si>
    <t>F01-017</t>
  </si>
  <si>
    <t>F01-018</t>
  </si>
  <si>
    <t>F01-019</t>
  </si>
  <si>
    <t>F01-020</t>
  </si>
  <si>
    <t>F01-021</t>
  </si>
  <si>
    <t>F01-022</t>
  </si>
  <si>
    <t>F01-023</t>
  </si>
  <si>
    <t>F01-024</t>
  </si>
  <si>
    <t>F01-025</t>
  </si>
  <si>
    <t>F01-026</t>
  </si>
  <si>
    <t>F01-027</t>
  </si>
  <si>
    <t>F01-028</t>
  </si>
  <si>
    <t>F01-029</t>
  </si>
  <si>
    <t>F01-030</t>
  </si>
  <si>
    <t>F01-031</t>
  </si>
  <si>
    <t>F01-032</t>
  </si>
  <si>
    <t>F01-033</t>
  </si>
  <si>
    <t>F01-034</t>
  </si>
  <si>
    <t>F01-035</t>
  </si>
  <si>
    <t>F01-036</t>
  </si>
  <si>
    <t>F01-037</t>
  </si>
  <si>
    <t>F01-038</t>
  </si>
  <si>
    <t>F01-039</t>
  </si>
  <si>
    <t>F01-040</t>
  </si>
  <si>
    <t>F01-041</t>
  </si>
  <si>
    <t>F01-042</t>
  </si>
  <si>
    <t>F01-043</t>
  </si>
  <si>
    <t>F01-044</t>
  </si>
  <si>
    <t>F01-045</t>
  </si>
  <si>
    <t>F01-046</t>
  </si>
  <si>
    <t>F01-047</t>
  </si>
  <si>
    <t>F01-048</t>
  </si>
  <si>
    <t>F01-049</t>
  </si>
  <si>
    <t>F01-050</t>
  </si>
  <si>
    <t>F01-051</t>
  </si>
  <si>
    <t>F01-052</t>
  </si>
  <si>
    <t>F01-053</t>
  </si>
  <si>
    <t>F01-054</t>
  </si>
  <si>
    <t>F01-055</t>
  </si>
  <si>
    <t>F01-056</t>
  </si>
  <si>
    <t>F01-057</t>
  </si>
  <si>
    <t>F01-058</t>
  </si>
  <si>
    <t>F01-059</t>
  </si>
  <si>
    <t>F01-060</t>
  </si>
  <si>
    <t>F01-061</t>
  </si>
  <si>
    <t>F01-062</t>
  </si>
  <si>
    <t>F01-063</t>
  </si>
  <si>
    <t>F01-064</t>
  </si>
  <si>
    <t>F01-065</t>
  </si>
  <si>
    <t>F01-066</t>
  </si>
  <si>
    <t>F01-067</t>
  </si>
  <si>
    <t>F01-068</t>
  </si>
  <si>
    <t>F01-069</t>
  </si>
  <si>
    <t>F01-070</t>
  </si>
  <si>
    <t>DT-10</t>
  </si>
  <si>
    <t>H600</t>
  </si>
  <si>
    <t>B-133</t>
  </si>
  <si>
    <t>B-101</t>
  </si>
  <si>
    <t>ROOM 5</t>
  </si>
  <si>
    <t>ROOM 6</t>
  </si>
  <si>
    <t>B-102</t>
  </si>
  <si>
    <t>B-103</t>
  </si>
  <si>
    <t>B-104</t>
  </si>
  <si>
    <t>B-105</t>
  </si>
  <si>
    <t>B-107</t>
  </si>
  <si>
    <t>B-106</t>
  </si>
  <si>
    <t>B-109</t>
  </si>
  <si>
    <t>B-108</t>
  </si>
  <si>
    <t>CORRIDOR</t>
  </si>
  <si>
    <t>MAIDS ROOM</t>
  </si>
  <si>
    <t>ROOM 1</t>
  </si>
  <si>
    <t>ROOM 8</t>
  </si>
  <si>
    <t>B-129</t>
  </si>
  <si>
    <t>B-128</t>
  </si>
  <si>
    <t>B-113</t>
  </si>
  <si>
    <t>B-114</t>
  </si>
  <si>
    <t>B-115</t>
  </si>
  <si>
    <t>ROOM 7</t>
  </si>
  <si>
    <t>STAIRCASE 3</t>
  </si>
  <si>
    <t>B-123</t>
  </si>
  <si>
    <t>B-124</t>
  </si>
  <si>
    <t>B-125</t>
  </si>
  <si>
    <t>B-126</t>
  </si>
  <si>
    <t>B-127</t>
  </si>
  <si>
    <t>B-116</t>
  </si>
  <si>
    <t>B-117</t>
  </si>
  <si>
    <t>B-119</t>
  </si>
  <si>
    <t>B-118</t>
  </si>
  <si>
    <t>B-120</t>
  </si>
  <si>
    <t>STAIRCASE 1</t>
  </si>
  <si>
    <t>F01-071</t>
  </si>
  <si>
    <t xml:space="preserve">SETI +2 FLOOR </t>
  </si>
  <si>
    <t>F02-001</t>
  </si>
  <si>
    <t>F02-002</t>
  </si>
  <si>
    <t>F02-003</t>
  </si>
  <si>
    <t>F02-004</t>
  </si>
  <si>
    <t>F02-005</t>
  </si>
  <si>
    <t>F02-006</t>
  </si>
  <si>
    <t>F02-007</t>
  </si>
  <si>
    <t>F02-008</t>
  </si>
  <si>
    <t>F02-009</t>
  </si>
  <si>
    <t>F02-010</t>
  </si>
  <si>
    <t>F02-011</t>
  </si>
  <si>
    <t>F02-012</t>
  </si>
  <si>
    <t>F02-013</t>
  </si>
  <si>
    <t>F02-014</t>
  </si>
  <si>
    <t>F02-015</t>
  </si>
  <si>
    <t>F02-016</t>
  </si>
  <si>
    <t>F02-017</t>
  </si>
  <si>
    <t>F02-018</t>
  </si>
  <si>
    <t>F02-019</t>
  </si>
  <si>
    <t>F02-020</t>
  </si>
  <si>
    <t>F02-021</t>
  </si>
  <si>
    <t>F02-022</t>
  </si>
  <si>
    <t>F02-023</t>
  </si>
  <si>
    <t>F02-024</t>
  </si>
  <si>
    <t>F02-025</t>
  </si>
  <si>
    <t>F02-026</t>
  </si>
  <si>
    <t>F02-027</t>
  </si>
  <si>
    <t>F02-028</t>
  </si>
  <si>
    <t>F02-029</t>
  </si>
  <si>
    <t>F02-030</t>
  </si>
  <si>
    <t>F02-031</t>
  </si>
  <si>
    <t>F02-032</t>
  </si>
  <si>
    <t>F02-033</t>
  </si>
  <si>
    <t>F02-034</t>
  </si>
  <si>
    <t>F02-035</t>
  </si>
  <si>
    <t>F02-037</t>
  </si>
  <si>
    <t>F02-038</t>
  </si>
  <si>
    <t>F02-039</t>
  </si>
  <si>
    <t>F02-040</t>
  </si>
  <si>
    <t>F02-041</t>
  </si>
  <si>
    <t>F02-042</t>
  </si>
  <si>
    <t>F02-043</t>
  </si>
  <si>
    <t>F02-044</t>
  </si>
  <si>
    <t>F02-045</t>
  </si>
  <si>
    <t>F02-046</t>
  </si>
  <si>
    <t>F02-047</t>
  </si>
  <si>
    <t>F02-048</t>
  </si>
  <si>
    <t>F02-049</t>
  </si>
  <si>
    <t>F02-050</t>
  </si>
  <si>
    <t>F02-051</t>
  </si>
  <si>
    <t>F02-052</t>
  </si>
  <si>
    <t>F02-053</t>
  </si>
  <si>
    <t>F02-054</t>
  </si>
  <si>
    <t>F02-055</t>
  </si>
  <si>
    <t>F02-056</t>
  </si>
  <si>
    <t>F02-057</t>
  </si>
  <si>
    <t>F02-058</t>
  </si>
  <si>
    <t>F02-059</t>
  </si>
  <si>
    <t>F02-060</t>
  </si>
  <si>
    <t>F02-061</t>
  </si>
  <si>
    <t>F02-062</t>
  </si>
  <si>
    <t>F02-063</t>
  </si>
  <si>
    <t>F02-064</t>
  </si>
  <si>
    <t>F02-065</t>
  </si>
  <si>
    <t>STAIRCASE</t>
  </si>
  <si>
    <t>ROOM-5</t>
  </si>
  <si>
    <t>ROOM 4</t>
  </si>
  <si>
    <t>ROOM-6</t>
  </si>
  <si>
    <t>B-202</t>
  </si>
  <si>
    <t>B-203</t>
  </si>
  <si>
    <t>B-223</t>
  </si>
  <si>
    <t>B-204</t>
  </si>
  <si>
    <t>B-205</t>
  </si>
  <si>
    <t>B-206</t>
  </si>
  <si>
    <t>B-207</t>
  </si>
  <si>
    <t>B-209</t>
  </si>
  <si>
    <t>B-208</t>
  </si>
  <si>
    <t>B-213</t>
  </si>
  <si>
    <t>B-214</t>
  </si>
  <si>
    <t>B-229</t>
  </si>
  <si>
    <t>B-228</t>
  </si>
  <si>
    <t>F02-036</t>
  </si>
  <si>
    <t>ACCESIBLE ROOM 2</t>
  </si>
  <si>
    <t>B-227</t>
  </si>
  <si>
    <t>B-220</t>
  </si>
  <si>
    <t>B-226</t>
  </si>
  <si>
    <t>B-215</t>
  </si>
  <si>
    <t>B-216</t>
  </si>
  <si>
    <t>B-225</t>
  </si>
  <si>
    <t>B-217</t>
  </si>
  <si>
    <t>B-224</t>
  </si>
  <si>
    <t>B-218</t>
  </si>
  <si>
    <t>B-219</t>
  </si>
  <si>
    <t>CORRODOR</t>
  </si>
  <si>
    <t>TD-002</t>
  </si>
  <si>
    <t>TD-001</t>
  </si>
  <si>
    <t>TOWER ROOM</t>
  </si>
  <si>
    <t>T-001</t>
  </si>
  <si>
    <t>T-002</t>
  </si>
  <si>
    <t xml:space="preserve">SETI TOWER ROOM </t>
  </si>
  <si>
    <t>STAFF CAFETERIA</t>
  </si>
  <si>
    <t>SKI DEPOT</t>
  </si>
  <si>
    <t>WASTE STORE</t>
  </si>
  <si>
    <t>SERVER ROOM</t>
  </si>
  <si>
    <t>SPA RECEPTION</t>
  </si>
  <si>
    <t>CHEMICALS</t>
  </si>
  <si>
    <t>LOCKERS</t>
  </si>
  <si>
    <t>LOUNDRY</t>
  </si>
  <si>
    <t>MECHANICAL ROOM</t>
  </si>
  <si>
    <t>SAUNA</t>
  </si>
  <si>
    <t>STEAM ROOM</t>
  </si>
  <si>
    <t>UNIFORMS</t>
  </si>
  <si>
    <t>OFFICE</t>
  </si>
  <si>
    <t>STORAGE</t>
  </si>
  <si>
    <t>LUGGAGE</t>
  </si>
  <si>
    <t>ROOM 3</t>
  </si>
  <si>
    <t>FREE SPACE</t>
  </si>
  <si>
    <t>SECURITY OFFICE</t>
  </si>
  <si>
    <t>METAL</t>
  </si>
  <si>
    <t>MAIN STORAGE</t>
  </si>
  <si>
    <t>F30</t>
  </si>
  <si>
    <t>F90</t>
  </si>
  <si>
    <t>B-035</t>
  </si>
  <si>
    <t>B-036</t>
  </si>
  <si>
    <t>MASSAGE ROOM</t>
  </si>
  <si>
    <t>B-037</t>
  </si>
  <si>
    <t>B-038</t>
  </si>
  <si>
    <t>B-039</t>
  </si>
  <si>
    <t>B-040</t>
  </si>
  <si>
    <t>B-041</t>
  </si>
  <si>
    <t>WC MALE</t>
  </si>
  <si>
    <t>MEETING ROOM</t>
  </si>
  <si>
    <t>HOUSEKEEPING</t>
  </si>
  <si>
    <t>DG-033</t>
  </si>
  <si>
    <t>DG-034</t>
  </si>
  <si>
    <t>DG-035</t>
  </si>
  <si>
    <t>DG-036</t>
  </si>
  <si>
    <t>DH</t>
  </si>
  <si>
    <t>G-004</t>
  </si>
  <si>
    <t>OPEN KITCHEN</t>
  </si>
  <si>
    <t>ACCESSIBLE WC</t>
  </si>
  <si>
    <t>SHAFT/CORRIDOR</t>
  </si>
  <si>
    <t>G-014</t>
  </si>
  <si>
    <t>G-016</t>
  </si>
  <si>
    <t>G-026</t>
  </si>
  <si>
    <t>G-025</t>
  </si>
  <si>
    <t>B-042</t>
  </si>
  <si>
    <t>KITCHEN SPACE</t>
  </si>
  <si>
    <t>SPA LOCKERS</t>
  </si>
  <si>
    <t>PURCHASINGS</t>
  </si>
  <si>
    <t>ROOM 2</t>
  </si>
  <si>
    <t>ACCESSIBLE ROOM 1</t>
  </si>
  <si>
    <t>DG-037</t>
  </si>
  <si>
    <t>DG-038</t>
  </si>
  <si>
    <t>DG-039</t>
  </si>
  <si>
    <t>WINER SHOP</t>
  </si>
  <si>
    <t>G-023</t>
  </si>
  <si>
    <t>G-012</t>
  </si>
  <si>
    <t>RECEPTION BAR</t>
  </si>
  <si>
    <t>Weneered MDF</t>
  </si>
  <si>
    <t>Granit10. L38.C0.H0</t>
  </si>
  <si>
    <t>Caparol</t>
  </si>
  <si>
    <t>Painted MDF</t>
  </si>
  <si>
    <t>Marill20  L67.C8.H74</t>
  </si>
  <si>
    <t>Marill20  L67.C8.H75</t>
  </si>
  <si>
    <t>Marill20  L67.C8.H76</t>
  </si>
  <si>
    <t>Marill20  L67.C8.H77</t>
  </si>
  <si>
    <t>Marill20  L67.C8.H78</t>
  </si>
  <si>
    <t>Marill20  L67.C8.H79</t>
  </si>
  <si>
    <t>Marill20  L67.C8.H80</t>
  </si>
  <si>
    <t>Marill20  L67.C8.H81</t>
  </si>
  <si>
    <t>Marill20  L67.C8.H82</t>
  </si>
  <si>
    <t>Marill20  L67.C8.H83</t>
  </si>
  <si>
    <t>Marill20  L67.C8.H84</t>
  </si>
  <si>
    <t>Marill20  L67.C8.H85</t>
  </si>
  <si>
    <t>Marill20  L67.C8.H86</t>
  </si>
  <si>
    <t>Marill20  L67.C8.H87</t>
  </si>
  <si>
    <t>Marill20  L67.C8.H88</t>
  </si>
  <si>
    <t>Granit10. L38.C0.H1</t>
  </si>
  <si>
    <t>Granit10. L38.C0.H2</t>
  </si>
  <si>
    <t>Granit10. L38.C0.H3</t>
  </si>
  <si>
    <t>Granit10. L38.C0.H4</t>
  </si>
  <si>
    <t>Granit10. L38.C0.H5</t>
  </si>
  <si>
    <t>Granit10. L38.C0.H6</t>
  </si>
  <si>
    <t>Granit10. L38.C0.H7</t>
  </si>
  <si>
    <t>Granit10. L38.C0.H8</t>
  </si>
  <si>
    <t>Granit10. L38.C0.H9</t>
  </si>
  <si>
    <t>Granit10. L38.C0.H10</t>
  </si>
  <si>
    <t>Granit10. L38.C0.H11</t>
  </si>
  <si>
    <t>Marill20  L67.C8.H89</t>
  </si>
  <si>
    <t>B-043</t>
  </si>
  <si>
    <t>BH</t>
  </si>
  <si>
    <t>B-044</t>
  </si>
  <si>
    <t>DOOR LOCK</t>
  </si>
  <si>
    <t>ACCESSORIES</t>
  </si>
  <si>
    <t>ELECTRICAL LOCK</t>
  </si>
  <si>
    <t>ELECTRICAL STRIKE</t>
  </si>
  <si>
    <t>MECHANICAL LOCK</t>
  </si>
  <si>
    <t>WC LOCK</t>
  </si>
  <si>
    <t>ACCESS CONTROL UNIT</t>
  </si>
  <si>
    <t>CARD READER (INSIDE)</t>
  </si>
  <si>
    <t>CARD READER (OUTSIDE)</t>
  </si>
  <si>
    <t>EXIT PUSH BUTTON</t>
  </si>
  <si>
    <t>EMERGENCY EXIT BUTTON</t>
  </si>
  <si>
    <t>PANIC BUTTON</t>
  </si>
  <si>
    <t>PUSH BAR</t>
  </si>
  <si>
    <t>LEVER HANDLE</t>
  </si>
  <si>
    <t>PULL HANDLE</t>
  </si>
  <si>
    <t>DISABLED PULL CORD</t>
  </si>
  <si>
    <t>TECHNICAL MASTER KEY</t>
  </si>
  <si>
    <r>
      <t>HIDDEND DOOR CLOSER (90</t>
    </r>
    <r>
      <rPr>
        <sz val="9"/>
        <color theme="1"/>
        <rFont val="Calibri"/>
        <family val="2"/>
        <charset val="204"/>
      </rPr>
      <t>˚ hold Function)</t>
    </r>
  </si>
  <si>
    <t>MAGNETIC DOOR HOLDER</t>
  </si>
  <si>
    <t>MECHANICAL DOOR HOLDER</t>
  </si>
  <si>
    <t>MAGNETIC CONTACT</t>
  </si>
  <si>
    <t>PUSH PLATE</t>
  </si>
  <si>
    <t>KICK PLATE</t>
  </si>
  <si>
    <t>DOOR DROP SEAL</t>
  </si>
  <si>
    <t>DOOR STOPPER</t>
  </si>
  <si>
    <t>WINDOW</t>
  </si>
  <si>
    <t>HINGE</t>
  </si>
  <si>
    <t>HIDDEN HINGE</t>
  </si>
  <si>
    <t>SPYHOLE</t>
  </si>
  <si>
    <t>CHAIN</t>
  </si>
  <si>
    <t>SET.01</t>
  </si>
  <si>
    <t>Room Entrance</t>
  </si>
  <si>
    <t>x</t>
  </si>
  <si>
    <t>SET.02</t>
  </si>
  <si>
    <t>SET.03</t>
  </si>
  <si>
    <t>SET.04</t>
  </si>
  <si>
    <t>SET.05</t>
  </si>
  <si>
    <t>Shower</t>
  </si>
  <si>
    <t>SET.06</t>
  </si>
  <si>
    <t>HK,Storage</t>
  </si>
  <si>
    <t>SET.07</t>
  </si>
  <si>
    <t>Staircase</t>
  </si>
  <si>
    <t>Shaft</t>
  </si>
  <si>
    <t>ROOM DOOR PANEL                (do not disturb, clean, bell, card reader</t>
  </si>
  <si>
    <t>Kitchen</t>
  </si>
  <si>
    <t>DOUBLE SIDE HINGE</t>
  </si>
  <si>
    <t>on basement floor door has access control</t>
  </si>
  <si>
    <t>B-045</t>
  </si>
  <si>
    <t>MEP ROOM</t>
  </si>
  <si>
    <t>F01-072</t>
  </si>
  <si>
    <t>F01</t>
  </si>
  <si>
    <t>F01-073</t>
  </si>
  <si>
    <t>F02</t>
  </si>
  <si>
    <t>Marill20  L67.C8.H90</t>
  </si>
  <si>
    <t>F01-074</t>
  </si>
  <si>
    <t>F03</t>
  </si>
  <si>
    <t>DT-11</t>
  </si>
  <si>
    <t>F02-066</t>
  </si>
  <si>
    <t>F02-067</t>
  </si>
  <si>
    <t>F02-068</t>
  </si>
  <si>
    <t>DT-12</t>
  </si>
  <si>
    <t>LEVEL</t>
  </si>
  <si>
    <t>B-046</t>
  </si>
  <si>
    <t>SPA</t>
  </si>
  <si>
    <t>B-047</t>
  </si>
  <si>
    <t>B-048</t>
  </si>
  <si>
    <t>B-049</t>
  </si>
  <si>
    <t>B-050</t>
  </si>
  <si>
    <t>B-051</t>
  </si>
  <si>
    <t>B-052</t>
  </si>
  <si>
    <t>B-053</t>
  </si>
  <si>
    <t>LOCKER SHOWER</t>
  </si>
  <si>
    <t>SPA  SHOWER</t>
  </si>
  <si>
    <t>SET.08</t>
  </si>
  <si>
    <t>Cafeteria,Lockers</t>
  </si>
  <si>
    <t>DT-06</t>
  </si>
  <si>
    <t>DT-07</t>
  </si>
  <si>
    <t xml:space="preserve">on +1,+2 floor doors has hidden hinge </t>
  </si>
  <si>
    <t>DT-13</t>
  </si>
  <si>
    <t>Ral 7016</t>
  </si>
  <si>
    <t>Ral 7038</t>
  </si>
  <si>
    <t>Palazzo 110</t>
  </si>
  <si>
    <t>Palazzo 115</t>
  </si>
  <si>
    <t>WOOD DOOR</t>
  </si>
  <si>
    <t>Milky Glass</t>
  </si>
  <si>
    <t>Granit 10. L38. C0.H7</t>
  </si>
  <si>
    <t>Maril20. L67. C8.H82</t>
  </si>
  <si>
    <t>Marill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</si>
</sst>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name val="Times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8"/>
      <name val="Times"/>
      <family val="1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Times"/>
      <family val="1"/>
    </font>
    <font>
      <b/>
      <sz val="10"/>
      <name val="Times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0"/>
      <name val="Times"/>
    </font>
    <font>
      <sz val="10"/>
      <color theme="5" tint="-0.249977111117893"/>
      <name val="Arial Unicode MS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5" tint="0.39997558519241921"/>
      <name val="Arial Unicode MS"/>
      <family val="2"/>
      <charset val="204"/>
    </font>
    <font>
      <sz val="11"/>
      <color theme="5" tint="0.39997558519241921"/>
      <name val="Calibri"/>
      <family val="2"/>
      <scheme val="minor"/>
    </font>
    <font>
      <sz val="10"/>
      <color theme="5" tint="0.3999755851924192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b/>
      <sz val="11"/>
      <color theme="0"/>
      <name val="Times"/>
    </font>
    <font>
      <b/>
      <sz val="8"/>
      <color theme="0"/>
      <name val="Arial CYR"/>
      <family val="2"/>
      <charset val="204"/>
    </font>
    <font>
      <sz val="8"/>
      <color theme="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quotePrefix="1" applyNumberFormat="1" applyBorder="1"/>
    <xf numFmtId="0" fontId="10" fillId="0" borderId="1" xfId="0" quotePrefix="1" applyNumberFormat="1" applyFont="1" applyBorder="1"/>
    <xf numFmtId="0" fontId="10" fillId="0" borderId="1" xfId="0" quotePrefix="1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quotePrefix="1" applyNumberFormat="1" applyFont="1" applyBorder="1" applyAlignment="1">
      <alignment horizontal="left"/>
    </xf>
    <xf numFmtId="0" fontId="10" fillId="2" borderId="1" xfId="0" quotePrefix="1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3" fillId="0" borderId="1" xfId="0" quotePrefix="1" applyNumberFormat="1" applyFont="1" applyBorder="1" applyAlignment="1">
      <alignment horizontal="center"/>
    </xf>
    <xf numFmtId="0" fontId="10" fillId="0" borderId="1" xfId="0" quotePrefix="1" applyNumberFormat="1" applyFont="1" applyFill="1" applyBorder="1"/>
    <xf numFmtId="0" fontId="0" fillId="0" borderId="1" xfId="0" applyFill="1" applyBorder="1"/>
    <xf numFmtId="0" fontId="0" fillId="3" borderId="1" xfId="0" applyFill="1" applyBorder="1"/>
    <xf numFmtId="0" fontId="0" fillId="3" borderId="0" xfId="0" applyFill="1"/>
    <xf numFmtId="0" fontId="12" fillId="4" borderId="1" xfId="0" applyFont="1" applyFill="1" applyBorder="1" applyAlignment="1">
      <alignment horizontal="center" vertical="center"/>
    </xf>
    <xf numFmtId="0" fontId="10" fillId="4" borderId="1" xfId="0" quotePrefix="1" applyNumberFormat="1" applyFont="1" applyFill="1" applyBorder="1"/>
    <xf numFmtId="0" fontId="0" fillId="4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1" xfId="0" quotePrefix="1" applyNumberFormat="1" applyFill="1" applyBorder="1"/>
    <xf numFmtId="0" fontId="13" fillId="0" borderId="1" xfId="0" quotePrefix="1" applyNumberFormat="1" applyFont="1" applyFill="1" applyBorder="1"/>
    <xf numFmtId="0" fontId="14" fillId="0" borderId="1" xfId="0" applyFont="1" applyFill="1" applyBorder="1" applyAlignment="1" applyProtection="1">
      <alignment horizontal="center"/>
    </xf>
    <xf numFmtId="0" fontId="16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0" xfId="0" quotePrefix="1" applyNumberFormat="1" applyFont="1" applyFill="1" applyBorder="1"/>
    <xf numFmtId="0" fontId="13" fillId="0" borderId="0" xfId="0" quotePrefix="1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center"/>
    </xf>
    <xf numFmtId="0" fontId="0" fillId="0" borderId="0" xfId="0" quotePrefix="1" applyNumberFormat="1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3" borderId="0" xfId="0" applyFill="1" applyBorder="1"/>
    <xf numFmtId="0" fontId="0" fillId="3" borderId="2" xfId="0" applyFill="1" applyBorder="1"/>
    <xf numFmtId="0" fontId="6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10" fillId="3" borderId="1" xfId="0" applyFont="1" applyFill="1" applyBorder="1"/>
    <xf numFmtId="0" fontId="17" fillId="3" borderId="1" xfId="0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/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6" fillId="0" borderId="6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7" xfId="0" applyFill="1" applyBorder="1"/>
    <xf numFmtId="0" fontId="5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2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02"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5"/>
  <sheetViews>
    <sheetView topLeftCell="A10" zoomScale="70" zoomScaleNormal="70" workbookViewId="0">
      <selection activeCell="Y20" sqref="Y20"/>
    </sheetView>
  </sheetViews>
  <sheetFormatPr defaultRowHeight="15" x14ac:dyDescent="0.25"/>
  <cols>
    <col min="3" max="3" width="22.28515625" customWidth="1"/>
    <col min="13" max="13" width="8.7109375" bestFit="1" customWidth="1"/>
    <col min="14" max="14" width="13.7109375" bestFit="1" customWidth="1"/>
    <col min="15" max="15" width="9.42578125" bestFit="1" customWidth="1"/>
    <col min="16" max="16" width="16.7109375" bestFit="1" customWidth="1"/>
    <col min="17" max="17" width="13.7109375" bestFit="1" customWidth="1"/>
    <col min="18" max="18" width="9.42578125" bestFit="1" customWidth="1"/>
    <col min="20" max="20" width="10.7109375" customWidth="1"/>
    <col min="32" max="32" width="11.7109375" customWidth="1"/>
  </cols>
  <sheetData>
    <row r="1" spans="1:133" ht="1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</row>
    <row r="2" spans="1:133" ht="22.5" customHeight="1" x14ac:dyDescent="0.25">
      <c r="A2" s="81" t="s">
        <v>1</v>
      </c>
      <c r="B2" s="82" t="s">
        <v>79</v>
      </c>
      <c r="C2" s="1" t="s">
        <v>2</v>
      </c>
      <c r="D2" s="81" t="s">
        <v>3</v>
      </c>
      <c r="E2" s="81"/>
      <c r="F2" s="81" t="s">
        <v>4</v>
      </c>
      <c r="G2" s="81"/>
      <c r="H2" s="81" t="s">
        <v>5</v>
      </c>
      <c r="I2" s="81"/>
      <c r="J2" s="2" t="s">
        <v>6</v>
      </c>
      <c r="K2" s="2" t="s">
        <v>7</v>
      </c>
      <c r="L2" s="84" t="s">
        <v>8</v>
      </c>
      <c r="M2" s="85" t="s">
        <v>9</v>
      </c>
      <c r="N2" s="85"/>
      <c r="O2" s="85"/>
      <c r="P2" s="85"/>
      <c r="Q2" s="85" t="s">
        <v>10</v>
      </c>
      <c r="R2" s="85"/>
      <c r="S2" s="79" t="s">
        <v>110</v>
      </c>
      <c r="T2" s="79" t="s">
        <v>495</v>
      </c>
      <c r="U2" s="72"/>
      <c r="V2" s="72"/>
      <c r="W2" s="72"/>
      <c r="X2" s="72"/>
      <c r="Y2" s="72"/>
      <c r="Z2" s="72"/>
      <c r="AA2" s="72"/>
      <c r="AB2" s="72"/>
      <c r="AC2" s="72"/>
      <c r="AD2" s="72"/>
      <c r="AE2" s="87"/>
      <c r="AF2" s="76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</row>
    <row r="3" spans="1:133" ht="22.5" customHeight="1" x14ac:dyDescent="0.25">
      <c r="A3" s="81"/>
      <c r="B3" s="83"/>
      <c r="C3" s="3" t="s">
        <v>71</v>
      </c>
      <c r="D3" s="4" t="s">
        <v>12</v>
      </c>
      <c r="E3" s="4" t="s">
        <v>13</v>
      </c>
      <c r="F3" s="4" t="s">
        <v>12</v>
      </c>
      <c r="G3" s="4" t="s">
        <v>13</v>
      </c>
      <c r="H3" s="4" t="s">
        <v>12</v>
      </c>
      <c r="I3" s="4" t="s">
        <v>13</v>
      </c>
      <c r="J3" s="4" t="s">
        <v>14</v>
      </c>
      <c r="K3" s="5" t="s">
        <v>15</v>
      </c>
      <c r="L3" s="84"/>
      <c r="M3" s="69" t="s">
        <v>16</v>
      </c>
      <c r="N3" s="69" t="s">
        <v>17</v>
      </c>
      <c r="O3" s="88" t="s">
        <v>18</v>
      </c>
      <c r="P3" s="88"/>
      <c r="Q3" s="69" t="s">
        <v>17</v>
      </c>
      <c r="R3" s="69" t="s">
        <v>18</v>
      </c>
      <c r="S3" s="80"/>
      <c r="T3" s="80"/>
      <c r="U3" s="73"/>
      <c r="V3" s="73"/>
      <c r="W3" s="73"/>
      <c r="X3" s="73"/>
      <c r="Y3" s="73"/>
      <c r="Z3" s="73"/>
      <c r="AA3" s="73"/>
      <c r="AB3" s="73"/>
      <c r="AC3" s="73"/>
      <c r="AD3" s="73"/>
      <c r="AE3" s="87"/>
      <c r="AF3" s="76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</row>
    <row r="4" spans="1:133" s="36" customFormat="1" ht="15" customHeight="1" x14ac:dyDescent="0.25">
      <c r="A4" t="s">
        <v>20</v>
      </c>
      <c r="B4" s="29" t="s">
        <v>28</v>
      </c>
      <c r="C4" s="23" t="s">
        <v>238</v>
      </c>
      <c r="D4" s="10">
        <v>1100</v>
      </c>
      <c r="E4" s="10">
        <v>2200</v>
      </c>
      <c r="F4" s="6">
        <f t="shared" ref="F4:F37" si="0">D4-20</f>
        <v>1080</v>
      </c>
      <c r="G4" s="6">
        <f t="shared" ref="G4:G37" si="1">E4-15</f>
        <v>2185</v>
      </c>
      <c r="H4" s="6">
        <f t="shared" ref="H4:H37" si="2">F4-80</f>
        <v>1000</v>
      </c>
      <c r="I4" s="6">
        <f t="shared" ref="I4:I37" si="3">G4-40</f>
        <v>2145</v>
      </c>
      <c r="J4" s="10" t="s">
        <v>362</v>
      </c>
      <c r="K4" s="7">
        <v>0</v>
      </c>
      <c r="L4" s="10" t="s">
        <v>30</v>
      </c>
      <c r="M4" s="10" t="s">
        <v>72</v>
      </c>
      <c r="N4" s="52" t="s">
        <v>61</v>
      </c>
      <c r="O4" s="52" t="s">
        <v>402</v>
      </c>
      <c r="P4" s="52" t="s">
        <v>513</v>
      </c>
      <c r="Q4" s="52"/>
      <c r="R4" s="53"/>
      <c r="S4" s="63" t="s">
        <v>472</v>
      </c>
      <c r="T4" s="31" t="s">
        <v>58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4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</row>
    <row r="5" spans="1:133" s="36" customFormat="1" ht="15" customHeight="1" x14ac:dyDescent="0.25">
      <c r="A5" t="s">
        <v>22</v>
      </c>
      <c r="B5" s="29" t="s">
        <v>24</v>
      </c>
      <c r="C5" s="23" t="s">
        <v>354</v>
      </c>
      <c r="D5" s="10">
        <v>1000</v>
      </c>
      <c r="E5" s="10">
        <v>2200</v>
      </c>
      <c r="F5" s="6">
        <f t="shared" si="0"/>
        <v>980</v>
      </c>
      <c r="G5" s="6">
        <f t="shared" si="1"/>
        <v>2185</v>
      </c>
      <c r="H5" s="6">
        <f t="shared" si="2"/>
        <v>900</v>
      </c>
      <c r="I5" s="6">
        <f t="shared" si="3"/>
        <v>2145</v>
      </c>
      <c r="J5" s="10" t="s">
        <v>361</v>
      </c>
      <c r="K5" s="7">
        <v>0</v>
      </c>
      <c r="L5" s="10" t="s">
        <v>26</v>
      </c>
      <c r="M5" s="10" t="s">
        <v>73</v>
      </c>
      <c r="N5" s="52" t="s">
        <v>63</v>
      </c>
      <c r="O5" s="52" t="s">
        <v>402</v>
      </c>
      <c r="P5" s="52" t="s">
        <v>514</v>
      </c>
      <c r="Q5" s="52"/>
      <c r="R5" s="53"/>
      <c r="S5" s="63" t="s">
        <v>470</v>
      </c>
      <c r="T5" s="31" t="s">
        <v>58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</row>
    <row r="6" spans="1:133" s="36" customFormat="1" ht="15" customHeight="1" x14ac:dyDescent="0.25">
      <c r="A6" t="s">
        <v>24</v>
      </c>
      <c r="B6" s="29" t="s">
        <v>20</v>
      </c>
      <c r="C6" s="23" t="s">
        <v>360</v>
      </c>
      <c r="D6" s="10">
        <v>1000</v>
      </c>
      <c r="E6" s="10">
        <v>2200</v>
      </c>
      <c r="F6" s="6">
        <f t="shared" si="0"/>
        <v>980</v>
      </c>
      <c r="G6" s="6">
        <f t="shared" si="1"/>
        <v>2185</v>
      </c>
      <c r="H6" s="6">
        <f t="shared" si="2"/>
        <v>900</v>
      </c>
      <c r="I6" s="6">
        <f t="shared" si="3"/>
        <v>2145</v>
      </c>
      <c r="J6" s="10" t="s">
        <v>361</v>
      </c>
      <c r="K6" s="7">
        <v>0</v>
      </c>
      <c r="L6" s="10" t="s">
        <v>30</v>
      </c>
      <c r="M6" s="10" t="s">
        <v>73</v>
      </c>
      <c r="N6" s="52" t="s">
        <v>63</v>
      </c>
      <c r="O6" s="52" t="s">
        <v>402</v>
      </c>
      <c r="P6" s="52" t="s">
        <v>514</v>
      </c>
      <c r="Q6" s="52"/>
      <c r="R6" s="52"/>
      <c r="S6" s="63" t="s">
        <v>470</v>
      </c>
      <c r="T6" s="31" t="s">
        <v>58</v>
      </c>
      <c r="U6" s="73"/>
      <c r="V6" s="73"/>
      <c r="W6" s="73"/>
      <c r="X6" s="73"/>
      <c r="Y6" s="73"/>
      <c r="Z6" s="73"/>
      <c r="AA6" s="73"/>
      <c r="AB6" s="73"/>
      <c r="AC6" s="73"/>
      <c r="AD6" s="73"/>
      <c r="AE6" s="74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</row>
    <row r="7" spans="1:133" s="36" customFormat="1" ht="15" customHeight="1" x14ac:dyDescent="0.25">
      <c r="A7" t="s">
        <v>28</v>
      </c>
      <c r="B7" s="29" t="s">
        <v>33</v>
      </c>
      <c r="C7" s="23" t="s">
        <v>388</v>
      </c>
      <c r="D7" s="10">
        <v>1000</v>
      </c>
      <c r="E7" s="10">
        <v>2200</v>
      </c>
      <c r="F7" s="6">
        <f t="shared" si="0"/>
        <v>980</v>
      </c>
      <c r="G7" s="6">
        <f t="shared" si="1"/>
        <v>2185</v>
      </c>
      <c r="H7" s="6">
        <f t="shared" si="2"/>
        <v>900</v>
      </c>
      <c r="I7" s="6">
        <f t="shared" si="3"/>
        <v>2145</v>
      </c>
      <c r="J7" s="10" t="s">
        <v>361</v>
      </c>
      <c r="K7" s="7">
        <v>0</v>
      </c>
      <c r="L7" s="10" t="s">
        <v>26</v>
      </c>
      <c r="M7" s="10" t="s">
        <v>73</v>
      </c>
      <c r="N7" s="52" t="s">
        <v>63</v>
      </c>
      <c r="O7" s="52" t="s">
        <v>402</v>
      </c>
      <c r="P7" s="52" t="s">
        <v>514</v>
      </c>
      <c r="Q7" s="52"/>
      <c r="R7" s="52"/>
      <c r="S7" s="63" t="s">
        <v>469</v>
      </c>
      <c r="T7" s="31" t="s">
        <v>58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4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</row>
    <row r="8" spans="1:133" s="36" customFormat="1" ht="15" customHeight="1" x14ac:dyDescent="0.25">
      <c r="A8" t="s">
        <v>31</v>
      </c>
      <c r="B8" s="29" t="s">
        <v>35</v>
      </c>
      <c r="C8" s="23" t="s">
        <v>341</v>
      </c>
      <c r="D8" s="10">
        <v>1000</v>
      </c>
      <c r="E8" s="10">
        <v>2200</v>
      </c>
      <c r="F8" s="6">
        <f t="shared" si="0"/>
        <v>980</v>
      </c>
      <c r="G8" s="6">
        <f t="shared" si="1"/>
        <v>2185</v>
      </c>
      <c r="H8" s="6">
        <f t="shared" si="2"/>
        <v>900</v>
      </c>
      <c r="I8" s="6">
        <f t="shared" si="3"/>
        <v>2145</v>
      </c>
      <c r="J8" s="10" t="s">
        <v>361</v>
      </c>
      <c r="K8" s="7">
        <v>0</v>
      </c>
      <c r="L8" s="10" t="s">
        <v>26</v>
      </c>
      <c r="M8" s="10" t="s">
        <v>73</v>
      </c>
      <c r="N8" s="52" t="s">
        <v>63</v>
      </c>
      <c r="O8" s="52" t="s">
        <v>402</v>
      </c>
      <c r="P8" s="52" t="s">
        <v>514</v>
      </c>
      <c r="Q8" s="52"/>
      <c r="R8" s="52"/>
      <c r="S8" s="63" t="s">
        <v>507</v>
      </c>
      <c r="T8" s="31" t="s">
        <v>58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</row>
    <row r="9" spans="1:133" s="36" customFormat="1" ht="15" customHeight="1" x14ac:dyDescent="0.25">
      <c r="A9" t="s">
        <v>33</v>
      </c>
      <c r="B9" s="29" t="s">
        <v>33</v>
      </c>
      <c r="C9" s="23" t="s">
        <v>388</v>
      </c>
      <c r="D9" s="10">
        <v>1000</v>
      </c>
      <c r="E9" s="10">
        <v>2200</v>
      </c>
      <c r="F9" s="6">
        <f t="shared" si="0"/>
        <v>980</v>
      </c>
      <c r="G9" s="6">
        <f t="shared" si="1"/>
        <v>2185</v>
      </c>
      <c r="H9" s="6">
        <f t="shared" si="2"/>
        <v>900</v>
      </c>
      <c r="I9" s="6">
        <f t="shared" si="3"/>
        <v>2145</v>
      </c>
      <c r="J9" s="10" t="s">
        <v>361</v>
      </c>
      <c r="K9" s="7">
        <v>0</v>
      </c>
      <c r="L9" s="10" t="s">
        <v>26</v>
      </c>
      <c r="M9" s="10" t="s">
        <v>73</v>
      </c>
      <c r="N9" s="52" t="s">
        <v>63</v>
      </c>
      <c r="O9" s="52" t="s">
        <v>402</v>
      </c>
      <c r="P9" s="52" t="s">
        <v>514</v>
      </c>
      <c r="Q9" s="52"/>
      <c r="R9" s="52"/>
      <c r="S9" s="63" t="s">
        <v>469</v>
      </c>
      <c r="T9" s="31" t="s">
        <v>58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</row>
    <row r="10" spans="1:133" s="36" customFormat="1" ht="15" customHeight="1" x14ac:dyDescent="0.25">
      <c r="A10" t="s">
        <v>35</v>
      </c>
      <c r="B10" s="29" t="s">
        <v>31</v>
      </c>
      <c r="C10" s="23" t="s">
        <v>217</v>
      </c>
      <c r="D10" s="10">
        <v>1000</v>
      </c>
      <c r="E10" s="10">
        <v>2200</v>
      </c>
      <c r="F10" s="6">
        <f t="shared" si="0"/>
        <v>980</v>
      </c>
      <c r="G10" s="6">
        <f t="shared" si="1"/>
        <v>2185</v>
      </c>
      <c r="H10" s="6">
        <f t="shared" si="2"/>
        <v>900</v>
      </c>
      <c r="I10" s="6">
        <f t="shared" si="3"/>
        <v>2145</v>
      </c>
      <c r="J10" s="10" t="s">
        <v>26</v>
      </c>
      <c r="K10" s="7">
        <v>0</v>
      </c>
      <c r="L10" s="10" t="s">
        <v>26</v>
      </c>
      <c r="M10" s="10" t="s">
        <v>73</v>
      </c>
      <c r="N10" s="52" t="s">
        <v>63</v>
      </c>
      <c r="O10" s="52" t="s">
        <v>402</v>
      </c>
      <c r="P10" s="52" t="s">
        <v>514</v>
      </c>
      <c r="Q10" s="52"/>
      <c r="R10" s="52"/>
      <c r="S10" s="63" t="s">
        <v>507</v>
      </c>
      <c r="T10" s="31" t="s">
        <v>58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</row>
    <row r="11" spans="1:133" s="36" customFormat="1" ht="15" customHeight="1" x14ac:dyDescent="0.25">
      <c r="A11" t="s">
        <v>32</v>
      </c>
      <c r="B11" s="29" t="s">
        <v>32</v>
      </c>
      <c r="C11" s="23" t="s">
        <v>78</v>
      </c>
      <c r="D11" s="10">
        <v>2000</v>
      </c>
      <c r="E11" s="10">
        <v>2200</v>
      </c>
      <c r="F11" s="6">
        <f t="shared" si="0"/>
        <v>1980</v>
      </c>
      <c r="G11" s="6">
        <f t="shared" si="1"/>
        <v>2185</v>
      </c>
      <c r="H11" s="6">
        <f t="shared" si="2"/>
        <v>1900</v>
      </c>
      <c r="I11" s="6">
        <f t="shared" si="3"/>
        <v>2145</v>
      </c>
      <c r="J11" s="10" t="s">
        <v>30</v>
      </c>
      <c r="K11" s="7">
        <v>0</v>
      </c>
      <c r="L11" s="10" t="s">
        <v>26</v>
      </c>
      <c r="M11" s="10" t="s">
        <v>114</v>
      </c>
      <c r="N11" s="52" t="s">
        <v>63</v>
      </c>
      <c r="O11" s="52" t="s">
        <v>402</v>
      </c>
      <c r="P11" s="52" t="s">
        <v>514</v>
      </c>
      <c r="Q11" s="52"/>
      <c r="R11" s="52"/>
      <c r="S11" s="63" t="s">
        <v>507</v>
      </c>
      <c r="T11" s="31" t="s">
        <v>58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</row>
    <row r="12" spans="1:133" s="36" customFormat="1" ht="15" customHeight="1" x14ac:dyDescent="0.25">
      <c r="A12" t="s">
        <v>29</v>
      </c>
      <c r="B12" s="29" t="s">
        <v>29</v>
      </c>
      <c r="C12" s="23" t="s">
        <v>342</v>
      </c>
      <c r="D12" s="10">
        <v>1000</v>
      </c>
      <c r="E12" s="10">
        <v>2200</v>
      </c>
      <c r="F12" s="6">
        <f t="shared" si="0"/>
        <v>980</v>
      </c>
      <c r="G12" s="6">
        <f t="shared" si="1"/>
        <v>2185</v>
      </c>
      <c r="H12" s="6">
        <f t="shared" si="2"/>
        <v>900</v>
      </c>
      <c r="I12" s="6">
        <f t="shared" si="3"/>
        <v>2145</v>
      </c>
      <c r="J12" s="10" t="s">
        <v>361</v>
      </c>
      <c r="K12" s="7">
        <v>0</v>
      </c>
      <c r="L12" s="10" t="s">
        <v>30</v>
      </c>
      <c r="M12" s="10" t="s">
        <v>73</v>
      </c>
      <c r="N12" s="52" t="s">
        <v>63</v>
      </c>
      <c r="O12" s="52" t="s">
        <v>402</v>
      </c>
      <c r="P12" s="52" t="s">
        <v>514</v>
      </c>
      <c r="Q12" s="52"/>
      <c r="R12" s="52"/>
      <c r="S12" s="63" t="s">
        <v>507</v>
      </c>
      <c r="T12" s="31" t="s">
        <v>58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</row>
    <row r="13" spans="1:133" s="36" customFormat="1" ht="15" customHeight="1" x14ac:dyDescent="0.25">
      <c r="A13" t="s">
        <v>21</v>
      </c>
      <c r="B13" s="29" t="s">
        <v>25</v>
      </c>
      <c r="C13" s="23" t="s">
        <v>343</v>
      </c>
      <c r="D13" s="10">
        <v>1000</v>
      </c>
      <c r="E13" s="10">
        <v>2200</v>
      </c>
      <c r="F13" s="6">
        <f t="shared" si="0"/>
        <v>980</v>
      </c>
      <c r="G13" s="6">
        <f t="shared" si="1"/>
        <v>2185</v>
      </c>
      <c r="H13" s="6">
        <f t="shared" si="2"/>
        <v>900</v>
      </c>
      <c r="I13" s="6">
        <f t="shared" si="3"/>
        <v>2145</v>
      </c>
      <c r="J13" s="10" t="s">
        <v>361</v>
      </c>
      <c r="K13" s="7">
        <v>0</v>
      </c>
      <c r="L13" s="10" t="s">
        <v>30</v>
      </c>
      <c r="M13" s="10" t="s">
        <v>73</v>
      </c>
      <c r="N13" s="52" t="s">
        <v>63</v>
      </c>
      <c r="O13" s="52" t="s">
        <v>402</v>
      </c>
      <c r="P13" s="52" t="s">
        <v>514</v>
      </c>
      <c r="Q13" s="52"/>
      <c r="R13" s="52"/>
      <c r="S13" s="63" t="s">
        <v>507</v>
      </c>
      <c r="T13" s="31" t="s">
        <v>58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</row>
    <row r="14" spans="1:133" s="36" customFormat="1" ht="15" customHeight="1" x14ac:dyDescent="0.25">
      <c r="A14" t="s">
        <v>25</v>
      </c>
      <c r="B14" s="29" t="s">
        <v>34</v>
      </c>
      <c r="C14" s="23" t="s">
        <v>345</v>
      </c>
      <c r="D14" s="10">
        <v>1000</v>
      </c>
      <c r="E14" s="10">
        <v>2200</v>
      </c>
      <c r="F14" s="6">
        <f t="shared" si="0"/>
        <v>980</v>
      </c>
      <c r="G14" s="6">
        <f t="shared" si="1"/>
        <v>2185</v>
      </c>
      <c r="H14" s="6">
        <f t="shared" si="2"/>
        <v>900</v>
      </c>
      <c r="I14" s="6">
        <f t="shared" si="3"/>
        <v>2145</v>
      </c>
      <c r="J14" s="10" t="s">
        <v>75</v>
      </c>
      <c r="K14" s="7">
        <v>0</v>
      </c>
      <c r="L14" s="10" t="s">
        <v>26</v>
      </c>
      <c r="M14" s="10" t="s">
        <v>73</v>
      </c>
      <c r="N14" s="52" t="s">
        <v>63</v>
      </c>
      <c r="O14" s="52" t="s">
        <v>402</v>
      </c>
      <c r="P14" s="52" t="s">
        <v>515</v>
      </c>
      <c r="Q14" s="52"/>
      <c r="R14" s="52"/>
      <c r="S14" s="63" t="s">
        <v>470</v>
      </c>
      <c r="T14" s="31" t="s">
        <v>58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</row>
    <row r="15" spans="1:133" s="36" customFormat="1" ht="15" customHeight="1" x14ac:dyDescent="0.25">
      <c r="A15" t="s">
        <v>23</v>
      </c>
      <c r="B15" s="29" t="s">
        <v>34</v>
      </c>
      <c r="C15" s="23" t="s">
        <v>345</v>
      </c>
      <c r="D15" s="10">
        <v>1000</v>
      </c>
      <c r="E15" s="10">
        <v>2200</v>
      </c>
      <c r="F15" s="6">
        <f t="shared" si="0"/>
        <v>980</v>
      </c>
      <c r="G15" s="6">
        <f t="shared" si="1"/>
        <v>2185</v>
      </c>
      <c r="H15" s="6">
        <f t="shared" si="2"/>
        <v>900</v>
      </c>
      <c r="I15" s="6">
        <f t="shared" si="3"/>
        <v>2145</v>
      </c>
      <c r="J15" s="10" t="s">
        <v>75</v>
      </c>
      <c r="K15" s="7">
        <v>0</v>
      </c>
      <c r="L15" s="10" t="s">
        <v>26</v>
      </c>
      <c r="M15" s="10" t="s">
        <v>73</v>
      </c>
      <c r="N15" s="52" t="s">
        <v>63</v>
      </c>
      <c r="O15" s="52" t="s">
        <v>402</v>
      </c>
      <c r="P15" s="52" t="s">
        <v>515</v>
      </c>
      <c r="Q15" s="52"/>
      <c r="R15" s="52"/>
      <c r="S15" s="63" t="s">
        <v>507</v>
      </c>
      <c r="T15" s="31" t="s">
        <v>58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4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</row>
    <row r="16" spans="1:133" s="36" customFormat="1" ht="15" customHeight="1" x14ac:dyDescent="0.25">
      <c r="A16" t="s">
        <v>34</v>
      </c>
      <c r="B16" s="29" t="s">
        <v>36</v>
      </c>
      <c r="C16" s="23" t="s">
        <v>389</v>
      </c>
      <c r="D16" s="10">
        <v>800</v>
      </c>
      <c r="E16" s="10">
        <v>2200</v>
      </c>
      <c r="F16" s="6">
        <f t="shared" si="0"/>
        <v>780</v>
      </c>
      <c r="G16" s="6">
        <f t="shared" si="1"/>
        <v>2185</v>
      </c>
      <c r="H16" s="6">
        <f t="shared" si="2"/>
        <v>700</v>
      </c>
      <c r="I16" s="6">
        <f t="shared" si="3"/>
        <v>2145</v>
      </c>
      <c r="J16" s="10" t="s">
        <v>75</v>
      </c>
      <c r="K16" s="7">
        <v>0</v>
      </c>
      <c r="L16" s="10" t="s">
        <v>30</v>
      </c>
      <c r="M16" s="10" t="s">
        <v>74</v>
      </c>
      <c r="N16" s="52" t="s">
        <v>63</v>
      </c>
      <c r="O16" s="52" t="s">
        <v>402</v>
      </c>
      <c r="P16" s="52" t="s">
        <v>516</v>
      </c>
      <c r="Q16" s="52"/>
      <c r="R16" s="52"/>
      <c r="S16" s="63" t="s">
        <v>467</v>
      </c>
      <c r="T16" s="31" t="s">
        <v>58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4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</row>
    <row r="17" spans="1:133" s="36" customFormat="1" ht="15" customHeight="1" x14ac:dyDescent="0.25">
      <c r="A17" s="10" t="s">
        <v>36</v>
      </c>
      <c r="B17" s="29" t="s">
        <v>36</v>
      </c>
      <c r="C17" s="23" t="s">
        <v>389</v>
      </c>
      <c r="D17" s="10">
        <v>800</v>
      </c>
      <c r="E17" s="10">
        <v>2200</v>
      </c>
      <c r="F17" s="6">
        <f t="shared" si="0"/>
        <v>780</v>
      </c>
      <c r="G17" s="6">
        <f t="shared" si="1"/>
        <v>2185</v>
      </c>
      <c r="H17" s="6">
        <f t="shared" si="2"/>
        <v>700</v>
      </c>
      <c r="I17" s="6">
        <f t="shared" si="3"/>
        <v>2145</v>
      </c>
      <c r="J17" s="10" t="s">
        <v>75</v>
      </c>
      <c r="K17" s="8">
        <v>0</v>
      </c>
      <c r="L17" s="10" t="s">
        <v>26</v>
      </c>
      <c r="M17" s="10" t="s">
        <v>74</v>
      </c>
      <c r="N17" s="52" t="s">
        <v>63</v>
      </c>
      <c r="O17" s="52" t="s">
        <v>402</v>
      </c>
      <c r="P17" s="52" t="s">
        <v>516</v>
      </c>
      <c r="Q17" s="52"/>
      <c r="R17" s="52"/>
      <c r="S17" s="63" t="s">
        <v>467</v>
      </c>
      <c r="T17" s="31" t="s">
        <v>58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</row>
    <row r="18" spans="1:133" s="36" customFormat="1" ht="15" customHeight="1" x14ac:dyDescent="0.25">
      <c r="A18" s="10" t="s">
        <v>41</v>
      </c>
      <c r="B18" s="29" t="s">
        <v>36</v>
      </c>
      <c r="C18" s="23" t="s">
        <v>389</v>
      </c>
      <c r="D18" s="10">
        <v>800</v>
      </c>
      <c r="E18" s="10">
        <v>2200</v>
      </c>
      <c r="F18" s="6">
        <f t="shared" si="0"/>
        <v>780</v>
      </c>
      <c r="G18" s="6">
        <f t="shared" si="1"/>
        <v>2185</v>
      </c>
      <c r="H18" s="6">
        <f t="shared" si="2"/>
        <v>700</v>
      </c>
      <c r="I18" s="6">
        <f t="shared" si="3"/>
        <v>2145</v>
      </c>
      <c r="J18" s="10" t="s">
        <v>75</v>
      </c>
      <c r="K18" s="7">
        <v>0</v>
      </c>
      <c r="L18" s="10" t="s">
        <v>26</v>
      </c>
      <c r="M18" s="10" t="s">
        <v>74</v>
      </c>
      <c r="N18" s="52" t="s">
        <v>63</v>
      </c>
      <c r="O18" s="52" t="s">
        <v>402</v>
      </c>
      <c r="P18" s="52" t="s">
        <v>516</v>
      </c>
      <c r="Q18" s="52"/>
      <c r="R18" s="52"/>
      <c r="S18" s="63" t="s">
        <v>467</v>
      </c>
      <c r="T18" s="31" t="s">
        <v>58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</row>
    <row r="19" spans="1:133" s="36" customFormat="1" ht="15" customHeight="1" x14ac:dyDescent="0.25">
      <c r="A19" s="10" t="s">
        <v>37</v>
      </c>
      <c r="B19" s="29" t="s">
        <v>36</v>
      </c>
      <c r="C19" s="23" t="s">
        <v>389</v>
      </c>
      <c r="D19" s="10">
        <v>1000</v>
      </c>
      <c r="E19" s="10">
        <v>2200</v>
      </c>
      <c r="F19" s="6">
        <f t="shared" si="0"/>
        <v>980</v>
      </c>
      <c r="G19" s="6">
        <f t="shared" si="1"/>
        <v>2185</v>
      </c>
      <c r="H19" s="6">
        <f t="shared" si="2"/>
        <v>900</v>
      </c>
      <c r="I19" s="6">
        <f t="shared" si="3"/>
        <v>2145</v>
      </c>
      <c r="J19" s="10" t="s">
        <v>75</v>
      </c>
      <c r="K19" s="7">
        <v>0</v>
      </c>
      <c r="L19" s="10" t="s">
        <v>30</v>
      </c>
      <c r="M19" s="10" t="s">
        <v>73</v>
      </c>
      <c r="N19" s="52" t="s">
        <v>63</v>
      </c>
      <c r="O19" s="52" t="s">
        <v>402</v>
      </c>
      <c r="P19" s="52" t="s">
        <v>516</v>
      </c>
      <c r="Q19" s="52"/>
      <c r="R19" s="52"/>
      <c r="S19" s="63" t="s">
        <v>507</v>
      </c>
      <c r="T19" s="31" t="s">
        <v>58</v>
      </c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</row>
    <row r="20" spans="1:133" s="36" customFormat="1" ht="15" customHeight="1" x14ac:dyDescent="0.25">
      <c r="A20" s="10" t="s">
        <v>43</v>
      </c>
      <c r="B20" s="29" t="s">
        <v>36</v>
      </c>
      <c r="C20" s="23" t="s">
        <v>389</v>
      </c>
      <c r="D20" s="30">
        <v>1000</v>
      </c>
      <c r="E20" s="30">
        <v>2200</v>
      </c>
      <c r="F20" s="6">
        <f t="shared" si="0"/>
        <v>980</v>
      </c>
      <c r="G20" s="6">
        <f t="shared" si="1"/>
        <v>2185</v>
      </c>
      <c r="H20" s="6">
        <f t="shared" si="2"/>
        <v>900</v>
      </c>
      <c r="I20" s="6">
        <f t="shared" si="3"/>
        <v>2145</v>
      </c>
      <c r="J20" s="30" t="s">
        <v>75</v>
      </c>
      <c r="K20" s="7">
        <v>0</v>
      </c>
      <c r="L20" s="30" t="s">
        <v>26</v>
      </c>
      <c r="M20" s="10" t="s">
        <v>73</v>
      </c>
      <c r="N20" s="52" t="s">
        <v>63</v>
      </c>
      <c r="O20" s="52" t="s">
        <v>402</v>
      </c>
      <c r="P20" s="52" t="s">
        <v>516</v>
      </c>
      <c r="Q20" s="52"/>
      <c r="R20" s="52"/>
      <c r="S20" s="63" t="s">
        <v>467</v>
      </c>
      <c r="T20" s="31" t="s">
        <v>58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</row>
    <row r="21" spans="1:133" s="36" customFormat="1" ht="15" customHeight="1" x14ac:dyDescent="0.25">
      <c r="A21" s="10" t="s">
        <v>44</v>
      </c>
      <c r="B21" s="29" t="s">
        <v>36</v>
      </c>
      <c r="C21" s="23" t="s">
        <v>389</v>
      </c>
      <c r="D21" s="30">
        <v>800</v>
      </c>
      <c r="E21" s="30">
        <v>2200</v>
      </c>
      <c r="F21" s="6">
        <f t="shared" si="0"/>
        <v>780</v>
      </c>
      <c r="G21" s="6">
        <f t="shared" si="1"/>
        <v>2185</v>
      </c>
      <c r="H21" s="6">
        <f t="shared" si="2"/>
        <v>700</v>
      </c>
      <c r="I21" s="6">
        <f t="shared" si="3"/>
        <v>2145</v>
      </c>
      <c r="J21" s="30" t="s">
        <v>75</v>
      </c>
      <c r="K21" s="7">
        <v>0</v>
      </c>
      <c r="L21" s="30" t="s">
        <v>30</v>
      </c>
      <c r="M21" s="30" t="s">
        <v>74</v>
      </c>
      <c r="N21" s="52" t="s">
        <v>63</v>
      </c>
      <c r="O21" s="52" t="s">
        <v>402</v>
      </c>
      <c r="P21" s="52" t="s">
        <v>516</v>
      </c>
      <c r="Q21" s="52"/>
      <c r="R21" s="52"/>
      <c r="S21" s="63" t="s">
        <v>467</v>
      </c>
      <c r="T21" s="31" t="s">
        <v>58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4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</row>
    <row r="22" spans="1:133" s="35" customFormat="1" ht="15" customHeight="1" x14ac:dyDescent="0.25">
      <c r="A22" s="10" t="s">
        <v>45</v>
      </c>
      <c r="B22" s="29" t="s">
        <v>36</v>
      </c>
      <c r="C22" s="23" t="s">
        <v>389</v>
      </c>
      <c r="D22" s="30">
        <v>1000</v>
      </c>
      <c r="E22" s="30">
        <v>2200</v>
      </c>
      <c r="F22" s="6">
        <f t="shared" ref="F22:F23" si="4">D22-20</f>
        <v>980</v>
      </c>
      <c r="G22" s="6">
        <f t="shared" ref="G22:G23" si="5">E22-15</f>
        <v>2185</v>
      </c>
      <c r="H22" s="6">
        <f t="shared" ref="H22:H23" si="6">F22-80</f>
        <v>900</v>
      </c>
      <c r="I22" s="6">
        <f t="shared" ref="I22:I23" si="7">G22-40</f>
        <v>2145</v>
      </c>
      <c r="J22" s="30" t="s">
        <v>75</v>
      </c>
      <c r="K22" s="7">
        <v>0</v>
      </c>
      <c r="L22" s="30" t="s">
        <v>26</v>
      </c>
      <c r="M22" s="10" t="s">
        <v>73</v>
      </c>
      <c r="N22" s="52" t="s">
        <v>63</v>
      </c>
      <c r="O22" s="52" t="s">
        <v>402</v>
      </c>
      <c r="P22" s="52" t="s">
        <v>516</v>
      </c>
      <c r="Q22" s="52"/>
      <c r="R22" s="52"/>
      <c r="S22" s="63" t="s">
        <v>507</v>
      </c>
      <c r="T22" s="31" t="s">
        <v>58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4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</row>
    <row r="23" spans="1:133" s="35" customFormat="1" ht="15" customHeight="1" x14ac:dyDescent="0.25">
      <c r="A23" s="10" t="s">
        <v>42</v>
      </c>
      <c r="B23" s="29" t="s">
        <v>37</v>
      </c>
      <c r="C23" s="23" t="s">
        <v>350</v>
      </c>
      <c r="D23" s="30">
        <v>800</v>
      </c>
      <c r="E23" s="30">
        <v>2200</v>
      </c>
      <c r="F23" s="6">
        <f t="shared" si="4"/>
        <v>780</v>
      </c>
      <c r="G23" s="6">
        <f t="shared" si="5"/>
        <v>2185</v>
      </c>
      <c r="H23" s="6">
        <f t="shared" si="6"/>
        <v>700</v>
      </c>
      <c r="I23" s="6">
        <f t="shared" si="7"/>
        <v>2145</v>
      </c>
      <c r="J23" s="30" t="s">
        <v>75</v>
      </c>
      <c r="K23" s="7">
        <v>0</v>
      </c>
      <c r="L23" s="30" t="s">
        <v>30</v>
      </c>
      <c r="M23" s="30" t="s">
        <v>74</v>
      </c>
      <c r="N23" s="52" t="s">
        <v>63</v>
      </c>
      <c r="O23" s="52"/>
      <c r="P23" s="52" t="s">
        <v>517</v>
      </c>
      <c r="Q23" s="52"/>
      <c r="R23" s="52"/>
      <c r="S23" s="53"/>
      <c r="T23" s="31" t="s">
        <v>58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</row>
    <row r="24" spans="1:133" s="36" customFormat="1" ht="15" customHeight="1" x14ac:dyDescent="0.25">
      <c r="A24" s="10" t="s">
        <v>40</v>
      </c>
      <c r="B24" s="29" t="s">
        <v>44</v>
      </c>
      <c r="C24" s="23" t="s">
        <v>351</v>
      </c>
      <c r="D24" s="30">
        <v>800</v>
      </c>
      <c r="E24" s="30">
        <v>2200</v>
      </c>
      <c r="F24" s="6">
        <f t="shared" si="0"/>
        <v>780</v>
      </c>
      <c r="G24" s="6">
        <f t="shared" si="1"/>
        <v>2185</v>
      </c>
      <c r="H24" s="6">
        <f t="shared" si="2"/>
        <v>700</v>
      </c>
      <c r="I24" s="6">
        <f t="shared" si="3"/>
        <v>2145</v>
      </c>
      <c r="J24" s="30" t="s">
        <v>75</v>
      </c>
      <c r="K24" s="7">
        <v>0</v>
      </c>
      <c r="L24" s="30" t="s">
        <v>30</v>
      </c>
      <c r="M24" s="30" t="s">
        <v>203</v>
      </c>
      <c r="N24" s="52" t="s">
        <v>65</v>
      </c>
      <c r="O24" s="52"/>
      <c r="P24" s="52"/>
      <c r="Q24" s="52"/>
      <c r="R24" s="52"/>
      <c r="S24" s="53"/>
      <c r="T24" s="31" t="s">
        <v>58</v>
      </c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</row>
    <row r="25" spans="1:133" s="36" customFormat="1" ht="15" customHeight="1" x14ac:dyDescent="0.25">
      <c r="A25" s="10" t="s">
        <v>39</v>
      </c>
      <c r="B25" s="29" t="s">
        <v>45</v>
      </c>
      <c r="C25" s="23" t="s">
        <v>365</v>
      </c>
      <c r="D25" s="10">
        <v>1000</v>
      </c>
      <c r="E25" s="10">
        <v>2200</v>
      </c>
      <c r="F25" s="6">
        <f t="shared" si="0"/>
        <v>980</v>
      </c>
      <c r="G25" s="6">
        <f t="shared" si="1"/>
        <v>2185</v>
      </c>
      <c r="H25" s="6">
        <f t="shared" si="2"/>
        <v>900</v>
      </c>
      <c r="I25" s="6">
        <f t="shared" si="3"/>
        <v>2145</v>
      </c>
      <c r="J25" s="10" t="s">
        <v>361</v>
      </c>
      <c r="K25" s="7">
        <v>0</v>
      </c>
      <c r="L25" s="10" t="s">
        <v>30</v>
      </c>
      <c r="M25" s="10" t="s">
        <v>73</v>
      </c>
      <c r="N25" s="52" t="s">
        <v>63</v>
      </c>
      <c r="O25" s="52" t="s">
        <v>402</v>
      </c>
      <c r="P25" s="52" t="s">
        <v>516</v>
      </c>
      <c r="Q25" s="52"/>
      <c r="R25" s="52"/>
      <c r="S25" s="63" t="s">
        <v>470</v>
      </c>
      <c r="T25" s="31" t="s">
        <v>58</v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4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</row>
    <row r="26" spans="1:133" s="36" customFormat="1" ht="15" customHeight="1" x14ac:dyDescent="0.25">
      <c r="A26" s="10" t="s">
        <v>38</v>
      </c>
      <c r="B26" s="29" t="s">
        <v>45</v>
      </c>
      <c r="C26" s="23" t="s">
        <v>365</v>
      </c>
      <c r="D26" s="10">
        <v>1000</v>
      </c>
      <c r="E26" s="10">
        <v>2200</v>
      </c>
      <c r="F26" s="6">
        <f t="shared" si="0"/>
        <v>980</v>
      </c>
      <c r="G26" s="6">
        <f t="shared" si="1"/>
        <v>2185</v>
      </c>
      <c r="H26" s="6">
        <f t="shared" si="2"/>
        <v>900</v>
      </c>
      <c r="I26" s="6">
        <f t="shared" si="3"/>
        <v>2145</v>
      </c>
      <c r="J26" s="10" t="s">
        <v>361</v>
      </c>
      <c r="K26" s="7">
        <v>0</v>
      </c>
      <c r="L26" s="10" t="s">
        <v>26</v>
      </c>
      <c r="M26" s="10" t="s">
        <v>73</v>
      </c>
      <c r="N26" s="52" t="s">
        <v>63</v>
      </c>
      <c r="O26" s="52" t="s">
        <v>402</v>
      </c>
      <c r="P26" s="52" t="s">
        <v>516</v>
      </c>
      <c r="Q26" s="52"/>
      <c r="R26" s="52"/>
      <c r="S26" s="63" t="s">
        <v>470</v>
      </c>
      <c r="T26" s="31" t="s">
        <v>58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4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</row>
    <row r="27" spans="1:133" s="36" customFormat="1" ht="15" customHeight="1" x14ac:dyDescent="0.25">
      <c r="A27" s="10" t="s">
        <v>47</v>
      </c>
      <c r="B27" s="29" t="s">
        <v>45</v>
      </c>
      <c r="C27" s="23" t="s">
        <v>365</v>
      </c>
      <c r="D27" s="10">
        <v>1000</v>
      </c>
      <c r="E27" s="10">
        <v>2000</v>
      </c>
      <c r="F27" s="6">
        <f t="shared" si="0"/>
        <v>980</v>
      </c>
      <c r="G27" s="6">
        <f t="shared" si="1"/>
        <v>1985</v>
      </c>
      <c r="H27" s="6">
        <f t="shared" si="2"/>
        <v>900</v>
      </c>
      <c r="I27" s="6">
        <f t="shared" si="3"/>
        <v>1945</v>
      </c>
      <c r="J27" s="10" t="s">
        <v>75</v>
      </c>
      <c r="K27" s="7">
        <v>0</v>
      </c>
      <c r="L27" s="10" t="s">
        <v>30</v>
      </c>
      <c r="M27" s="10" t="s">
        <v>203</v>
      </c>
      <c r="N27" s="52" t="s">
        <v>65</v>
      </c>
      <c r="O27" s="52"/>
      <c r="P27" s="52" t="s">
        <v>518</v>
      </c>
      <c r="Q27" s="52"/>
      <c r="R27" s="52"/>
      <c r="S27" s="63" t="s">
        <v>468</v>
      </c>
      <c r="T27" s="31" t="s">
        <v>58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4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</row>
    <row r="28" spans="1:133" s="36" customFormat="1" ht="15" customHeight="1" x14ac:dyDescent="0.25">
      <c r="A28" s="10" t="s">
        <v>48</v>
      </c>
      <c r="B28" s="29" t="s">
        <v>37</v>
      </c>
      <c r="C28" s="23" t="s">
        <v>349</v>
      </c>
      <c r="D28" s="10">
        <v>800</v>
      </c>
      <c r="E28" s="10">
        <v>2200</v>
      </c>
      <c r="F28" s="6">
        <f t="shared" ref="F28" si="8">D28-20</f>
        <v>780</v>
      </c>
      <c r="G28" s="6">
        <f t="shared" ref="G28" si="9">E28-15</f>
        <v>2185</v>
      </c>
      <c r="H28" s="6">
        <f t="shared" ref="H28" si="10">F28-80</f>
        <v>700</v>
      </c>
      <c r="I28" s="6">
        <f t="shared" ref="I28" si="11">G28-40</f>
        <v>2145</v>
      </c>
      <c r="J28" s="10" t="s">
        <v>361</v>
      </c>
      <c r="K28" s="7">
        <v>0</v>
      </c>
      <c r="L28" s="10" t="s">
        <v>30</v>
      </c>
      <c r="M28" s="10" t="s">
        <v>72</v>
      </c>
      <c r="N28" s="52" t="s">
        <v>63</v>
      </c>
      <c r="O28" s="52" t="s">
        <v>402</v>
      </c>
      <c r="P28" s="52" t="s">
        <v>514</v>
      </c>
      <c r="Q28" s="52"/>
      <c r="R28" s="52"/>
      <c r="S28" s="63" t="s">
        <v>470</v>
      </c>
      <c r="T28" s="31" t="s">
        <v>58</v>
      </c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</row>
    <row r="29" spans="1:133" s="36" customFormat="1" ht="15" customHeight="1" x14ac:dyDescent="0.25">
      <c r="A29" s="10" t="s">
        <v>49</v>
      </c>
      <c r="B29" s="29" t="s">
        <v>43</v>
      </c>
      <c r="C29" s="23" t="s">
        <v>349</v>
      </c>
      <c r="D29" s="10">
        <v>800</v>
      </c>
      <c r="E29" s="10">
        <v>2200</v>
      </c>
      <c r="F29" s="6">
        <f t="shared" si="0"/>
        <v>780</v>
      </c>
      <c r="G29" s="6">
        <f t="shared" si="1"/>
        <v>2185</v>
      </c>
      <c r="H29" s="6">
        <f t="shared" si="2"/>
        <v>700</v>
      </c>
      <c r="I29" s="6">
        <f t="shared" si="3"/>
        <v>2145</v>
      </c>
      <c r="J29" s="10" t="s">
        <v>361</v>
      </c>
      <c r="K29" s="7">
        <v>0</v>
      </c>
      <c r="L29" s="10" t="s">
        <v>26</v>
      </c>
      <c r="M29" s="10" t="s">
        <v>72</v>
      </c>
      <c r="N29" s="52" t="s">
        <v>63</v>
      </c>
      <c r="O29" s="52" t="s">
        <v>402</v>
      </c>
      <c r="P29" s="52" t="s">
        <v>514</v>
      </c>
      <c r="Q29" s="52"/>
      <c r="R29" s="52"/>
      <c r="S29" s="63" t="s">
        <v>470</v>
      </c>
      <c r="T29" s="31" t="s">
        <v>58</v>
      </c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4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</row>
    <row r="30" spans="1:133" s="36" customFormat="1" ht="15" customHeight="1" x14ac:dyDescent="0.25">
      <c r="A30" s="10" t="s">
        <v>50</v>
      </c>
      <c r="B30" s="29" t="s">
        <v>39</v>
      </c>
      <c r="C30" s="23" t="s">
        <v>59</v>
      </c>
      <c r="D30" s="10">
        <v>800</v>
      </c>
      <c r="E30" s="10">
        <v>2200</v>
      </c>
      <c r="F30" s="6">
        <f t="shared" si="0"/>
        <v>780</v>
      </c>
      <c r="G30" s="6">
        <f t="shared" si="1"/>
        <v>2185</v>
      </c>
      <c r="H30" s="6">
        <f t="shared" si="2"/>
        <v>700</v>
      </c>
      <c r="I30" s="6">
        <f t="shared" si="3"/>
        <v>2145</v>
      </c>
      <c r="J30" s="10" t="s">
        <v>361</v>
      </c>
      <c r="K30" s="7">
        <v>0</v>
      </c>
      <c r="L30" s="10" t="s">
        <v>30</v>
      </c>
      <c r="M30" s="10" t="s">
        <v>203</v>
      </c>
      <c r="N30" s="52" t="s">
        <v>63</v>
      </c>
      <c r="O30" s="52" t="s">
        <v>402</v>
      </c>
      <c r="P30" s="52" t="s">
        <v>514</v>
      </c>
      <c r="Q30" s="52"/>
      <c r="R30" s="52"/>
      <c r="S30" s="63" t="s">
        <v>467</v>
      </c>
      <c r="T30" s="31" t="s">
        <v>58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4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</row>
    <row r="31" spans="1:133" s="36" customFormat="1" ht="15" customHeight="1" x14ac:dyDescent="0.25">
      <c r="A31" s="10" t="s">
        <v>51</v>
      </c>
      <c r="B31" s="29" t="s">
        <v>42</v>
      </c>
      <c r="C31" s="23" t="s">
        <v>347</v>
      </c>
      <c r="D31" s="10">
        <v>1000</v>
      </c>
      <c r="E31" s="10">
        <v>2200</v>
      </c>
      <c r="F31" s="6">
        <f t="shared" si="0"/>
        <v>980</v>
      </c>
      <c r="G31" s="6">
        <f t="shared" si="1"/>
        <v>2185</v>
      </c>
      <c r="H31" s="6">
        <f t="shared" si="2"/>
        <v>900</v>
      </c>
      <c r="I31" s="6">
        <f t="shared" si="3"/>
        <v>2145</v>
      </c>
      <c r="J31" s="10" t="s">
        <v>361</v>
      </c>
      <c r="K31" s="9">
        <v>0</v>
      </c>
      <c r="L31" s="10" t="s">
        <v>26</v>
      </c>
      <c r="M31" s="10" t="s">
        <v>73</v>
      </c>
      <c r="N31" s="52" t="s">
        <v>63</v>
      </c>
      <c r="O31" s="52" t="s">
        <v>402</v>
      </c>
      <c r="P31" s="52" t="s">
        <v>514</v>
      </c>
      <c r="Q31" s="52"/>
      <c r="R31" s="52"/>
      <c r="S31" s="63" t="s">
        <v>507</v>
      </c>
      <c r="T31" s="31" t="s">
        <v>58</v>
      </c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4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</row>
    <row r="32" spans="1:133" s="36" customFormat="1" ht="15" customHeight="1" x14ac:dyDescent="0.25">
      <c r="A32" s="10" t="s">
        <v>52</v>
      </c>
      <c r="B32" s="29" t="s">
        <v>42</v>
      </c>
      <c r="C32" s="23" t="s">
        <v>347</v>
      </c>
      <c r="D32" s="10">
        <v>800</v>
      </c>
      <c r="E32" s="10">
        <v>2200</v>
      </c>
      <c r="F32" s="6">
        <f t="shared" si="0"/>
        <v>780</v>
      </c>
      <c r="G32" s="6">
        <f t="shared" si="1"/>
        <v>2185</v>
      </c>
      <c r="H32" s="6">
        <f t="shared" si="2"/>
        <v>700</v>
      </c>
      <c r="I32" s="6">
        <f t="shared" si="3"/>
        <v>2145</v>
      </c>
      <c r="J32" s="10" t="s">
        <v>75</v>
      </c>
      <c r="K32" s="7">
        <v>0</v>
      </c>
      <c r="L32" s="10" t="s">
        <v>30</v>
      </c>
      <c r="M32" s="10" t="s">
        <v>73</v>
      </c>
      <c r="N32" s="52" t="s">
        <v>63</v>
      </c>
      <c r="O32" s="52" t="s">
        <v>402</v>
      </c>
      <c r="P32" s="52" t="s">
        <v>514</v>
      </c>
      <c r="Q32" s="52"/>
      <c r="R32" s="52"/>
      <c r="S32" s="63" t="s">
        <v>467</v>
      </c>
      <c r="T32" s="31" t="s">
        <v>58</v>
      </c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4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</row>
    <row r="33" spans="1:134" s="36" customFormat="1" ht="15" customHeight="1" x14ac:dyDescent="0.25">
      <c r="A33" s="10" t="s">
        <v>53</v>
      </c>
      <c r="B33" s="29" t="s">
        <v>38</v>
      </c>
      <c r="C33" s="23" t="s">
        <v>59</v>
      </c>
      <c r="D33" s="10">
        <v>800</v>
      </c>
      <c r="E33" s="10">
        <v>2200</v>
      </c>
      <c r="F33" s="6">
        <f t="shared" si="0"/>
        <v>780</v>
      </c>
      <c r="G33" s="6">
        <f t="shared" si="1"/>
        <v>2185</v>
      </c>
      <c r="H33" s="6">
        <f t="shared" si="2"/>
        <v>700</v>
      </c>
      <c r="I33" s="6">
        <f t="shared" si="3"/>
        <v>2145</v>
      </c>
      <c r="J33" s="10" t="s">
        <v>361</v>
      </c>
      <c r="K33" s="9">
        <v>0</v>
      </c>
      <c r="L33" s="10" t="s">
        <v>26</v>
      </c>
      <c r="M33" s="10" t="s">
        <v>73</v>
      </c>
      <c r="N33" s="52" t="s">
        <v>61</v>
      </c>
      <c r="O33" s="52" t="s">
        <v>402</v>
      </c>
      <c r="P33" s="52" t="s">
        <v>514</v>
      </c>
      <c r="Q33" s="52"/>
      <c r="R33" s="52"/>
      <c r="S33" s="63" t="s">
        <v>467</v>
      </c>
      <c r="T33" s="31" t="s">
        <v>58</v>
      </c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4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</row>
    <row r="34" spans="1:134" s="36" customFormat="1" ht="15" customHeight="1" x14ac:dyDescent="0.25">
      <c r="A34" s="10" t="s">
        <v>55</v>
      </c>
      <c r="B34" s="29" t="s">
        <v>48</v>
      </c>
      <c r="C34" s="23" t="s">
        <v>347</v>
      </c>
      <c r="D34" s="10">
        <v>1000</v>
      </c>
      <c r="E34" s="10">
        <v>2200</v>
      </c>
      <c r="F34" s="6">
        <f t="shared" si="0"/>
        <v>980</v>
      </c>
      <c r="G34" s="6">
        <f t="shared" si="1"/>
        <v>2185</v>
      </c>
      <c r="H34" s="6">
        <f t="shared" si="2"/>
        <v>900</v>
      </c>
      <c r="I34" s="6">
        <f t="shared" si="3"/>
        <v>2145</v>
      </c>
      <c r="J34" s="10" t="s">
        <v>361</v>
      </c>
      <c r="K34" s="7">
        <v>0</v>
      </c>
      <c r="L34" s="10" t="s">
        <v>30</v>
      </c>
      <c r="M34" s="10" t="s">
        <v>73</v>
      </c>
      <c r="N34" s="52" t="s">
        <v>63</v>
      </c>
      <c r="O34" s="52" t="s">
        <v>402</v>
      </c>
      <c r="P34" s="52" t="s">
        <v>514</v>
      </c>
      <c r="Q34" s="52"/>
      <c r="R34" s="52"/>
      <c r="S34" s="63" t="s">
        <v>507</v>
      </c>
      <c r="T34" s="31" t="s">
        <v>58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</row>
    <row r="35" spans="1:134" s="36" customFormat="1" ht="15" customHeight="1" x14ac:dyDescent="0.25">
      <c r="A35" s="10" t="s">
        <v>54</v>
      </c>
      <c r="B35" s="29" t="s">
        <v>48</v>
      </c>
      <c r="C35" s="23" t="s">
        <v>347</v>
      </c>
      <c r="D35" s="10">
        <v>800</v>
      </c>
      <c r="E35" s="10">
        <v>2200</v>
      </c>
      <c r="F35" s="6">
        <f t="shared" si="0"/>
        <v>780</v>
      </c>
      <c r="G35" s="6">
        <f t="shared" si="1"/>
        <v>2185</v>
      </c>
      <c r="H35" s="6">
        <f t="shared" si="2"/>
        <v>700</v>
      </c>
      <c r="I35" s="6">
        <f t="shared" si="3"/>
        <v>2145</v>
      </c>
      <c r="J35" s="10" t="s">
        <v>75</v>
      </c>
      <c r="K35" s="9">
        <v>0</v>
      </c>
      <c r="L35" s="10" t="s">
        <v>26</v>
      </c>
      <c r="M35" s="10" t="s">
        <v>74</v>
      </c>
      <c r="N35" s="52" t="s">
        <v>63</v>
      </c>
      <c r="O35" s="52" t="s">
        <v>402</v>
      </c>
      <c r="P35" s="52" t="s">
        <v>514</v>
      </c>
      <c r="Q35" s="52"/>
      <c r="R35" s="52"/>
      <c r="S35" s="63" t="s">
        <v>467</v>
      </c>
      <c r="T35" s="31" t="s">
        <v>58</v>
      </c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</row>
    <row r="36" spans="1:134" s="36" customFormat="1" ht="15" customHeight="1" x14ac:dyDescent="0.25">
      <c r="A36" s="10" t="s">
        <v>56</v>
      </c>
      <c r="B36" s="29" t="s">
        <v>50</v>
      </c>
      <c r="C36" s="23" t="s">
        <v>390</v>
      </c>
      <c r="D36" s="10">
        <v>1000</v>
      </c>
      <c r="E36" s="10">
        <v>2200</v>
      </c>
      <c r="F36" s="6">
        <f t="shared" si="0"/>
        <v>980</v>
      </c>
      <c r="G36" s="6">
        <f t="shared" si="1"/>
        <v>2185</v>
      </c>
      <c r="H36" s="6">
        <f t="shared" si="2"/>
        <v>900</v>
      </c>
      <c r="I36" s="6">
        <f t="shared" si="3"/>
        <v>2145</v>
      </c>
      <c r="J36" s="10" t="s">
        <v>362</v>
      </c>
      <c r="K36" s="9">
        <v>0</v>
      </c>
      <c r="L36" s="10" t="s">
        <v>26</v>
      </c>
      <c r="M36" s="10" t="s">
        <v>73</v>
      </c>
      <c r="N36" s="52" t="s">
        <v>63</v>
      </c>
      <c r="O36" s="52" t="s">
        <v>402</v>
      </c>
      <c r="P36" s="52" t="s">
        <v>514</v>
      </c>
      <c r="Q36" s="52"/>
      <c r="R36" s="52"/>
      <c r="S36" s="63" t="s">
        <v>470</v>
      </c>
      <c r="T36" s="31" t="s">
        <v>58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4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</row>
    <row r="37" spans="1:134" s="36" customFormat="1" ht="15" customHeight="1" x14ac:dyDescent="0.25">
      <c r="A37" s="10" t="s">
        <v>57</v>
      </c>
      <c r="B37" s="29" t="s">
        <v>49</v>
      </c>
      <c r="C37" s="23" t="s">
        <v>352</v>
      </c>
      <c r="D37" s="10">
        <v>1000</v>
      </c>
      <c r="E37" s="10">
        <v>2200</v>
      </c>
      <c r="F37" s="6">
        <f t="shared" si="0"/>
        <v>980</v>
      </c>
      <c r="G37" s="6">
        <f t="shared" si="1"/>
        <v>2185</v>
      </c>
      <c r="H37" s="6">
        <f t="shared" si="2"/>
        <v>900</v>
      </c>
      <c r="I37" s="6">
        <f t="shared" si="3"/>
        <v>2145</v>
      </c>
      <c r="J37" s="10" t="s">
        <v>361</v>
      </c>
      <c r="K37" s="7">
        <v>0</v>
      </c>
      <c r="L37" s="10" t="s">
        <v>30</v>
      </c>
      <c r="M37" s="10" t="s">
        <v>73</v>
      </c>
      <c r="N37" s="52" t="s">
        <v>63</v>
      </c>
      <c r="O37" s="52" t="s">
        <v>402</v>
      </c>
      <c r="P37" s="52" t="s">
        <v>514</v>
      </c>
      <c r="Q37" s="52"/>
      <c r="R37" s="52"/>
      <c r="S37" s="63" t="s">
        <v>470</v>
      </c>
      <c r="T37" s="31" t="s">
        <v>58</v>
      </c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</row>
    <row r="38" spans="1:134" s="36" customFormat="1" ht="15" customHeight="1" x14ac:dyDescent="0.25">
      <c r="A38" s="10" t="s">
        <v>363</v>
      </c>
      <c r="B38" s="29" t="s">
        <v>51</v>
      </c>
      <c r="C38" s="23" t="s">
        <v>227</v>
      </c>
      <c r="D38" s="10">
        <v>1100</v>
      </c>
      <c r="E38" s="10">
        <v>2200</v>
      </c>
      <c r="F38" s="6">
        <f t="shared" ref="F38:F39" si="12">D38-20</f>
        <v>1080</v>
      </c>
      <c r="G38" s="6">
        <f t="shared" ref="G38:G39" si="13">E38-15</f>
        <v>2185</v>
      </c>
      <c r="H38" s="6">
        <f t="shared" ref="H38:H39" si="14">F38-80</f>
        <v>1000</v>
      </c>
      <c r="I38" s="6">
        <f t="shared" ref="I38:I39" si="15">G38-40</f>
        <v>2145</v>
      </c>
      <c r="J38" s="10" t="s">
        <v>361</v>
      </c>
      <c r="K38" s="7">
        <v>0</v>
      </c>
      <c r="L38" s="10" t="s">
        <v>30</v>
      </c>
      <c r="M38" s="10" t="s">
        <v>72</v>
      </c>
      <c r="N38" s="52" t="s">
        <v>61</v>
      </c>
      <c r="O38" s="52" t="s">
        <v>402</v>
      </c>
      <c r="P38" s="52" t="s">
        <v>514</v>
      </c>
      <c r="Q38" s="52"/>
      <c r="R38" s="52"/>
      <c r="S38" s="63" t="s">
        <v>472</v>
      </c>
      <c r="T38" s="31" t="s">
        <v>58</v>
      </c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</row>
    <row r="39" spans="1:134" s="41" customFormat="1" ht="15" customHeight="1" x14ac:dyDescent="0.25">
      <c r="A39" s="10" t="s">
        <v>364</v>
      </c>
      <c r="B39" s="29" t="s">
        <v>51</v>
      </c>
      <c r="C39" s="23" t="s">
        <v>227</v>
      </c>
      <c r="D39" s="10">
        <v>1100</v>
      </c>
      <c r="E39" s="10">
        <v>2200</v>
      </c>
      <c r="F39" s="40">
        <f t="shared" si="12"/>
        <v>1080</v>
      </c>
      <c r="G39" s="40">
        <f t="shared" si="13"/>
        <v>2185</v>
      </c>
      <c r="H39" s="40">
        <f t="shared" si="14"/>
        <v>1000</v>
      </c>
      <c r="I39" s="40">
        <f t="shared" si="15"/>
        <v>2145</v>
      </c>
      <c r="J39" s="10" t="s">
        <v>361</v>
      </c>
      <c r="K39" s="7">
        <v>0</v>
      </c>
      <c r="L39" s="10" t="s">
        <v>30</v>
      </c>
      <c r="M39" s="10" t="s">
        <v>72</v>
      </c>
      <c r="N39" s="52" t="s">
        <v>61</v>
      </c>
      <c r="O39" s="52" t="s">
        <v>402</v>
      </c>
      <c r="P39" s="52" t="s">
        <v>514</v>
      </c>
      <c r="Q39" s="52"/>
      <c r="R39" s="55"/>
      <c r="S39" s="63" t="s">
        <v>472</v>
      </c>
      <c r="T39" s="31" t="s">
        <v>58</v>
      </c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4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60"/>
    </row>
    <row r="40" spans="1:134" s="41" customFormat="1" ht="15" customHeight="1" x14ac:dyDescent="0.25">
      <c r="A40" s="10" t="s">
        <v>366</v>
      </c>
      <c r="B40" s="29" t="s">
        <v>51</v>
      </c>
      <c r="C40" s="23" t="s">
        <v>227</v>
      </c>
      <c r="D40" s="10">
        <v>1100</v>
      </c>
      <c r="E40" s="10">
        <v>2200</v>
      </c>
      <c r="F40" s="40">
        <f t="shared" ref="F40" si="16">D40-20</f>
        <v>1080</v>
      </c>
      <c r="G40" s="40">
        <f t="shared" ref="G40" si="17">E40-15</f>
        <v>2185</v>
      </c>
      <c r="H40" s="40">
        <f t="shared" ref="H40" si="18">F40-80</f>
        <v>1000</v>
      </c>
      <c r="I40" s="40">
        <f t="shared" ref="I40" si="19">G40-40</f>
        <v>2145</v>
      </c>
      <c r="J40" s="10" t="s">
        <v>361</v>
      </c>
      <c r="K40" s="7">
        <v>0</v>
      </c>
      <c r="L40" s="10" t="s">
        <v>26</v>
      </c>
      <c r="M40" s="10" t="s">
        <v>72</v>
      </c>
      <c r="N40" s="52" t="s">
        <v>61</v>
      </c>
      <c r="O40" s="52" t="s">
        <v>402</v>
      </c>
      <c r="P40" s="52" t="s">
        <v>514</v>
      </c>
      <c r="Q40" s="52"/>
      <c r="R40" s="55"/>
      <c r="S40" s="63" t="s">
        <v>472</v>
      </c>
      <c r="T40" s="31" t="s">
        <v>58</v>
      </c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4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60"/>
    </row>
    <row r="41" spans="1:134" s="35" customFormat="1" ht="15" customHeight="1" x14ac:dyDescent="0.25">
      <c r="A41" s="10" t="s">
        <v>367</v>
      </c>
      <c r="B41" s="34" t="s">
        <v>53</v>
      </c>
      <c r="C41" s="33" t="s">
        <v>78</v>
      </c>
      <c r="D41" s="10">
        <v>2000</v>
      </c>
      <c r="E41" s="10">
        <v>2200</v>
      </c>
      <c r="F41" s="40">
        <f t="shared" ref="F41" si="20">D41-20</f>
        <v>1980</v>
      </c>
      <c r="G41" s="40">
        <f t="shared" ref="G41" si="21">E41-15</f>
        <v>2185</v>
      </c>
      <c r="H41" s="40">
        <f t="shared" ref="H41" si="22">F41-80</f>
        <v>1900</v>
      </c>
      <c r="I41" s="40">
        <f t="shared" ref="I41" si="23">G41-40</f>
        <v>2145</v>
      </c>
      <c r="J41" s="10" t="s">
        <v>361</v>
      </c>
      <c r="K41" s="7">
        <v>0</v>
      </c>
      <c r="L41" s="10" t="s">
        <v>378</v>
      </c>
      <c r="M41" s="10" t="s">
        <v>114</v>
      </c>
      <c r="N41" s="52" t="s">
        <v>61</v>
      </c>
      <c r="O41" s="52" t="s">
        <v>402</v>
      </c>
      <c r="P41" s="52" t="s">
        <v>514</v>
      </c>
      <c r="Q41" s="52"/>
      <c r="R41" s="55"/>
      <c r="S41" s="63" t="s">
        <v>470</v>
      </c>
      <c r="T41" s="31" t="s">
        <v>58</v>
      </c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4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</row>
    <row r="42" spans="1:134" s="36" customFormat="1" ht="15" customHeight="1" x14ac:dyDescent="0.25">
      <c r="A42" s="10" t="s">
        <v>368</v>
      </c>
      <c r="B42" s="34" t="s">
        <v>53</v>
      </c>
      <c r="C42" s="33" t="s">
        <v>78</v>
      </c>
      <c r="D42" s="10">
        <v>1000</v>
      </c>
      <c r="E42" s="10">
        <v>2200</v>
      </c>
      <c r="F42" s="6">
        <f t="shared" ref="F42" si="24">D42-20</f>
        <v>980</v>
      </c>
      <c r="G42" s="6">
        <f t="shared" ref="G42" si="25">E42-15</f>
        <v>2185</v>
      </c>
      <c r="H42" s="6">
        <f t="shared" ref="H42" si="26">F42-80</f>
        <v>900</v>
      </c>
      <c r="I42" s="6">
        <f t="shared" ref="I42" si="27">G42-40</f>
        <v>2145</v>
      </c>
      <c r="J42" s="10" t="s">
        <v>361</v>
      </c>
      <c r="K42" s="7">
        <v>0</v>
      </c>
      <c r="L42" s="10" t="s">
        <v>30</v>
      </c>
      <c r="M42" s="10" t="s">
        <v>73</v>
      </c>
      <c r="N42" s="52" t="s">
        <v>61</v>
      </c>
      <c r="O42" s="52" t="s">
        <v>402</v>
      </c>
      <c r="P42" s="52" t="s">
        <v>514</v>
      </c>
      <c r="Q42" s="52"/>
      <c r="R42" s="55"/>
      <c r="S42" s="63" t="s">
        <v>470</v>
      </c>
      <c r="T42" s="31" t="s">
        <v>58</v>
      </c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</row>
    <row r="43" spans="1:134" s="36" customFormat="1" ht="15" customHeight="1" x14ac:dyDescent="0.25">
      <c r="A43" s="10" t="s">
        <v>369</v>
      </c>
      <c r="B43" s="29" t="s">
        <v>55</v>
      </c>
      <c r="C43" s="23" t="s">
        <v>348</v>
      </c>
      <c r="D43" s="10">
        <v>1000</v>
      </c>
      <c r="E43" s="10">
        <v>2200</v>
      </c>
      <c r="F43" s="6">
        <f t="shared" ref="F43:F45" si="28">D43-20</f>
        <v>980</v>
      </c>
      <c r="G43" s="6">
        <f t="shared" ref="G43:G45" si="29">E43-15</f>
        <v>2185</v>
      </c>
      <c r="H43" s="6">
        <f t="shared" ref="H43:H45" si="30">F43-80</f>
        <v>900</v>
      </c>
      <c r="I43" s="6">
        <f t="shared" ref="I43:I45" si="31">G43-40</f>
        <v>2145</v>
      </c>
      <c r="J43" s="10" t="s">
        <v>361</v>
      </c>
      <c r="K43" s="7">
        <v>0</v>
      </c>
      <c r="L43" s="10" t="s">
        <v>30</v>
      </c>
      <c r="M43" s="10" t="s">
        <v>73</v>
      </c>
      <c r="N43" s="52" t="s">
        <v>63</v>
      </c>
      <c r="O43" s="52" t="s">
        <v>402</v>
      </c>
      <c r="P43" s="52" t="s">
        <v>514</v>
      </c>
      <c r="Q43" s="52"/>
      <c r="R43" s="55"/>
      <c r="S43" s="63" t="s">
        <v>470</v>
      </c>
      <c r="T43" s="31" t="s">
        <v>58</v>
      </c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4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</row>
    <row r="44" spans="1:134" s="36" customFormat="1" ht="15" customHeight="1" x14ac:dyDescent="0.25">
      <c r="A44" s="10" t="s">
        <v>370</v>
      </c>
      <c r="B44" s="29" t="s">
        <v>54</v>
      </c>
      <c r="C44" s="23" t="s">
        <v>346</v>
      </c>
      <c r="D44" s="10">
        <v>1000</v>
      </c>
      <c r="E44" s="10">
        <v>2200</v>
      </c>
      <c r="F44" s="6">
        <f t="shared" si="28"/>
        <v>980</v>
      </c>
      <c r="G44" s="6">
        <f t="shared" si="29"/>
        <v>2185</v>
      </c>
      <c r="H44" s="6">
        <f t="shared" si="30"/>
        <v>900</v>
      </c>
      <c r="I44" s="6">
        <f t="shared" si="31"/>
        <v>2145</v>
      </c>
      <c r="J44" s="10" t="s">
        <v>361</v>
      </c>
      <c r="K44" s="7">
        <v>0</v>
      </c>
      <c r="L44" s="10" t="s">
        <v>30</v>
      </c>
      <c r="M44" s="10" t="s">
        <v>73</v>
      </c>
      <c r="N44" s="52" t="s">
        <v>63</v>
      </c>
      <c r="O44" s="52" t="s">
        <v>402</v>
      </c>
      <c r="P44" s="52" t="s">
        <v>514</v>
      </c>
      <c r="Q44" s="52"/>
      <c r="R44" s="55"/>
      <c r="S44" s="63" t="s">
        <v>470</v>
      </c>
      <c r="T44" s="31" t="s">
        <v>58</v>
      </c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</row>
    <row r="45" spans="1:134" s="36" customFormat="1" ht="15" customHeight="1" x14ac:dyDescent="0.25">
      <c r="A45" s="10" t="s">
        <v>387</v>
      </c>
      <c r="B45" s="29" t="s">
        <v>56</v>
      </c>
      <c r="C45" s="23" t="s">
        <v>344</v>
      </c>
      <c r="D45" s="10">
        <v>1000</v>
      </c>
      <c r="E45" s="10">
        <v>2200</v>
      </c>
      <c r="F45" s="6">
        <f t="shared" si="28"/>
        <v>980</v>
      </c>
      <c r="G45" s="6">
        <f t="shared" si="29"/>
        <v>2185</v>
      </c>
      <c r="H45" s="6">
        <f t="shared" si="30"/>
        <v>900</v>
      </c>
      <c r="I45" s="6">
        <f t="shared" si="31"/>
        <v>2145</v>
      </c>
      <c r="J45" s="10" t="s">
        <v>361</v>
      </c>
      <c r="K45" s="7">
        <v>0</v>
      </c>
      <c r="L45" s="10" t="s">
        <v>30</v>
      </c>
      <c r="M45" s="10" t="s">
        <v>73</v>
      </c>
      <c r="N45" s="52" t="s">
        <v>63</v>
      </c>
      <c r="O45" s="52" t="s">
        <v>402</v>
      </c>
      <c r="P45" s="52" t="s">
        <v>514</v>
      </c>
      <c r="Q45" s="52"/>
      <c r="R45" s="52"/>
      <c r="S45" s="63" t="s">
        <v>470</v>
      </c>
      <c r="T45" s="31" t="s">
        <v>58</v>
      </c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4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</row>
    <row r="46" spans="1:134" s="36" customFormat="1" ht="15" customHeight="1" x14ac:dyDescent="0.25">
      <c r="A46" s="10" t="s">
        <v>431</v>
      </c>
      <c r="B46" s="29" t="s">
        <v>56</v>
      </c>
      <c r="C46" s="23" t="s">
        <v>344</v>
      </c>
      <c r="D46" s="10">
        <v>1000</v>
      </c>
      <c r="E46" s="10">
        <v>2200</v>
      </c>
      <c r="F46" s="6">
        <f t="shared" ref="F46:F49" si="32">D46-20</f>
        <v>980</v>
      </c>
      <c r="G46" s="6">
        <f t="shared" ref="G46:G49" si="33">E46-15</f>
        <v>2185</v>
      </c>
      <c r="H46" s="6">
        <f t="shared" ref="H46:H49" si="34">F46-80</f>
        <v>900</v>
      </c>
      <c r="I46" s="6">
        <f t="shared" ref="I46:I49" si="35">G46-40</f>
        <v>2145</v>
      </c>
      <c r="J46" s="10" t="s">
        <v>361</v>
      </c>
      <c r="K46" s="7">
        <v>0</v>
      </c>
      <c r="L46" s="10" t="s">
        <v>30</v>
      </c>
      <c r="M46" s="10" t="s">
        <v>73</v>
      </c>
      <c r="N46" s="52" t="s">
        <v>63</v>
      </c>
      <c r="O46" s="52" t="s">
        <v>402</v>
      </c>
      <c r="P46" s="52" t="s">
        <v>514</v>
      </c>
      <c r="Q46" s="52"/>
      <c r="R46" s="52"/>
      <c r="S46" s="63" t="s">
        <v>470</v>
      </c>
      <c r="T46" s="31" t="s">
        <v>58</v>
      </c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4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</row>
    <row r="47" spans="1:134" s="36" customFormat="1" ht="15" customHeight="1" x14ac:dyDescent="0.25">
      <c r="A47" s="10" t="s">
        <v>433</v>
      </c>
      <c r="B47" s="29" t="s">
        <v>52</v>
      </c>
      <c r="C47" s="23" t="s">
        <v>217</v>
      </c>
      <c r="D47" s="30">
        <v>1390</v>
      </c>
      <c r="E47" s="30">
        <v>2000</v>
      </c>
      <c r="F47" s="6">
        <f t="shared" si="32"/>
        <v>1370</v>
      </c>
      <c r="G47" s="6">
        <f t="shared" si="33"/>
        <v>1985</v>
      </c>
      <c r="H47" s="6">
        <f t="shared" si="34"/>
        <v>1290</v>
      </c>
      <c r="I47" s="6">
        <f t="shared" si="35"/>
        <v>1945</v>
      </c>
      <c r="J47" s="10" t="s">
        <v>361</v>
      </c>
      <c r="K47" s="7">
        <v>0</v>
      </c>
      <c r="L47" s="30" t="s">
        <v>432</v>
      </c>
      <c r="M47" s="30" t="s">
        <v>114</v>
      </c>
      <c r="N47" s="52" t="s">
        <v>61</v>
      </c>
      <c r="O47" s="52" t="s">
        <v>402</v>
      </c>
      <c r="P47" s="52" t="s">
        <v>514</v>
      </c>
      <c r="Q47" s="52"/>
      <c r="R47" s="52"/>
      <c r="S47" s="63" t="s">
        <v>507</v>
      </c>
      <c r="T47" s="31" t="s">
        <v>58</v>
      </c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4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</row>
    <row r="48" spans="1:134" s="36" customFormat="1" ht="15" customHeight="1" x14ac:dyDescent="0.25">
      <c r="A48" s="68" t="s">
        <v>481</v>
      </c>
      <c r="B48" s="29" t="s">
        <v>57</v>
      </c>
      <c r="C48" s="23" t="s">
        <v>482</v>
      </c>
      <c r="D48" s="68">
        <v>1000</v>
      </c>
      <c r="E48" s="68">
        <v>2200</v>
      </c>
      <c r="F48" s="13">
        <f t="shared" si="32"/>
        <v>980</v>
      </c>
      <c r="G48" s="13">
        <f t="shared" si="33"/>
        <v>2185</v>
      </c>
      <c r="H48" s="13">
        <f t="shared" si="34"/>
        <v>900</v>
      </c>
      <c r="I48" s="13">
        <f t="shared" si="35"/>
        <v>2145</v>
      </c>
      <c r="J48" s="68" t="s">
        <v>361</v>
      </c>
      <c r="K48" s="48">
        <v>0</v>
      </c>
      <c r="L48" s="68" t="s">
        <v>26</v>
      </c>
      <c r="M48" s="10" t="s">
        <v>73</v>
      </c>
      <c r="N48" s="52" t="s">
        <v>63</v>
      </c>
      <c r="O48" s="52" t="s">
        <v>402</v>
      </c>
      <c r="P48" s="52" t="s">
        <v>514</v>
      </c>
      <c r="Q48" s="52"/>
      <c r="R48" s="52"/>
      <c r="S48" s="63" t="s">
        <v>470</v>
      </c>
      <c r="T48" s="31" t="s">
        <v>58</v>
      </c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4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</row>
    <row r="49" spans="1:134" s="36" customFormat="1" ht="15" customHeight="1" x14ac:dyDescent="0.25">
      <c r="A49" s="10" t="s">
        <v>496</v>
      </c>
      <c r="B49" s="29" t="s">
        <v>41</v>
      </c>
      <c r="C49" s="23" t="s">
        <v>497</v>
      </c>
      <c r="D49" s="10">
        <v>800</v>
      </c>
      <c r="E49" s="10">
        <v>2000</v>
      </c>
      <c r="F49" s="6">
        <f t="shared" si="32"/>
        <v>780</v>
      </c>
      <c r="G49" s="6">
        <f t="shared" si="33"/>
        <v>1985</v>
      </c>
      <c r="H49" s="6">
        <f t="shared" si="34"/>
        <v>700</v>
      </c>
      <c r="I49" s="6">
        <f t="shared" si="35"/>
        <v>1945</v>
      </c>
      <c r="J49" s="10" t="s">
        <v>75</v>
      </c>
      <c r="K49" s="7">
        <v>0</v>
      </c>
      <c r="L49" s="10" t="s">
        <v>30</v>
      </c>
      <c r="M49" s="10" t="s">
        <v>203</v>
      </c>
      <c r="N49" s="52" t="s">
        <v>65</v>
      </c>
      <c r="O49" s="52"/>
      <c r="P49" s="52"/>
      <c r="Q49" s="52"/>
      <c r="R49" s="52"/>
      <c r="S49" s="63" t="s">
        <v>468</v>
      </c>
      <c r="T49" s="31" t="s">
        <v>58</v>
      </c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</row>
    <row r="50" spans="1:134" s="36" customFormat="1" ht="15" customHeight="1" x14ac:dyDescent="0.25">
      <c r="A50" s="10" t="s">
        <v>498</v>
      </c>
      <c r="B50" s="29" t="s">
        <v>45</v>
      </c>
      <c r="C50" s="23" t="s">
        <v>497</v>
      </c>
      <c r="D50" s="10">
        <v>800</v>
      </c>
      <c r="E50" s="10">
        <v>2000</v>
      </c>
      <c r="F50" s="6">
        <f t="shared" ref="F50:F56" si="36">D50-20</f>
        <v>780</v>
      </c>
      <c r="G50" s="6">
        <f t="shared" ref="G50:G56" si="37">E50-15</f>
        <v>1985</v>
      </c>
      <c r="H50" s="6">
        <f t="shared" ref="H50:H56" si="38">F50-80</f>
        <v>700</v>
      </c>
      <c r="I50" s="6">
        <f t="shared" ref="I50:I56" si="39">G50-40</f>
        <v>1945</v>
      </c>
      <c r="J50" s="10" t="s">
        <v>75</v>
      </c>
      <c r="K50" s="7">
        <v>0</v>
      </c>
      <c r="L50" s="10" t="s">
        <v>26</v>
      </c>
      <c r="M50" s="10" t="s">
        <v>203</v>
      </c>
      <c r="N50" s="52" t="s">
        <v>65</v>
      </c>
      <c r="O50" s="52"/>
      <c r="P50" s="52" t="s">
        <v>518</v>
      </c>
      <c r="Q50" s="52"/>
      <c r="R50" s="52"/>
      <c r="S50" s="63" t="s">
        <v>468</v>
      </c>
      <c r="T50" s="31" t="s">
        <v>58</v>
      </c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</row>
    <row r="51" spans="1:134" s="36" customFormat="1" ht="15" customHeight="1" x14ac:dyDescent="0.25">
      <c r="A51" s="10" t="s">
        <v>499</v>
      </c>
      <c r="B51" s="29" t="s">
        <v>40</v>
      </c>
      <c r="C51" s="23" t="s">
        <v>505</v>
      </c>
      <c r="D51" s="10">
        <v>1000</v>
      </c>
      <c r="E51" s="10">
        <v>2000</v>
      </c>
      <c r="F51" s="6">
        <f t="shared" si="36"/>
        <v>980</v>
      </c>
      <c r="G51" s="6">
        <f t="shared" si="37"/>
        <v>1985</v>
      </c>
      <c r="H51" s="6">
        <f t="shared" si="38"/>
        <v>900</v>
      </c>
      <c r="I51" s="6">
        <f t="shared" si="39"/>
        <v>1945</v>
      </c>
      <c r="J51" s="10" t="s">
        <v>75</v>
      </c>
      <c r="K51" s="7">
        <v>0</v>
      </c>
      <c r="L51" s="10" t="s">
        <v>30</v>
      </c>
      <c r="M51" s="10" t="s">
        <v>203</v>
      </c>
      <c r="N51" s="52" t="s">
        <v>65</v>
      </c>
      <c r="O51" s="52"/>
      <c r="P51" s="52" t="s">
        <v>518</v>
      </c>
      <c r="Q51" s="52"/>
      <c r="R51" s="52"/>
      <c r="S51" s="63" t="s">
        <v>468</v>
      </c>
      <c r="T51" s="31" t="s">
        <v>58</v>
      </c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4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</row>
    <row r="52" spans="1:134" s="36" customFormat="1" ht="15" customHeight="1" x14ac:dyDescent="0.25">
      <c r="A52" s="10" t="s">
        <v>500</v>
      </c>
      <c r="B52" s="29" t="s">
        <v>40</v>
      </c>
      <c r="C52" s="23" t="s">
        <v>505</v>
      </c>
      <c r="D52" s="10">
        <v>1000</v>
      </c>
      <c r="E52" s="10">
        <v>2000</v>
      </c>
      <c r="F52" s="6">
        <f t="shared" si="36"/>
        <v>980</v>
      </c>
      <c r="G52" s="6">
        <f t="shared" si="37"/>
        <v>1985</v>
      </c>
      <c r="H52" s="6">
        <f t="shared" si="38"/>
        <v>900</v>
      </c>
      <c r="I52" s="6">
        <f t="shared" si="39"/>
        <v>1945</v>
      </c>
      <c r="J52" s="10" t="s">
        <v>75</v>
      </c>
      <c r="K52" s="7">
        <v>0</v>
      </c>
      <c r="L52" s="10" t="s">
        <v>30</v>
      </c>
      <c r="M52" s="10" t="s">
        <v>203</v>
      </c>
      <c r="N52" s="52" t="s">
        <v>65</v>
      </c>
      <c r="O52" s="52"/>
      <c r="P52" s="52" t="s">
        <v>518</v>
      </c>
      <c r="Q52" s="52"/>
      <c r="R52" s="52"/>
      <c r="S52" s="63" t="s">
        <v>468</v>
      </c>
      <c r="T52" s="31" t="s">
        <v>58</v>
      </c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</row>
    <row r="53" spans="1:134" s="36" customFormat="1" ht="15" customHeight="1" x14ac:dyDescent="0.25">
      <c r="A53" s="10" t="s">
        <v>501</v>
      </c>
      <c r="B53" s="29" t="s">
        <v>47</v>
      </c>
      <c r="C53" s="23" t="s">
        <v>505</v>
      </c>
      <c r="D53" s="10">
        <v>1000</v>
      </c>
      <c r="E53" s="10">
        <v>2000</v>
      </c>
      <c r="F53" s="6">
        <f t="shared" si="36"/>
        <v>980</v>
      </c>
      <c r="G53" s="6">
        <f t="shared" si="37"/>
        <v>1985</v>
      </c>
      <c r="H53" s="6">
        <f t="shared" si="38"/>
        <v>900</v>
      </c>
      <c r="I53" s="6">
        <f t="shared" si="39"/>
        <v>1945</v>
      </c>
      <c r="J53" s="10" t="s">
        <v>75</v>
      </c>
      <c r="K53" s="7">
        <v>0</v>
      </c>
      <c r="L53" s="10" t="s">
        <v>26</v>
      </c>
      <c r="M53" s="10" t="s">
        <v>203</v>
      </c>
      <c r="N53" s="52" t="s">
        <v>65</v>
      </c>
      <c r="O53" s="52"/>
      <c r="P53" s="52" t="s">
        <v>518</v>
      </c>
      <c r="Q53" s="52"/>
      <c r="R53" s="52"/>
      <c r="S53" s="63" t="s">
        <v>468</v>
      </c>
      <c r="T53" s="31" t="s">
        <v>58</v>
      </c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4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</row>
    <row r="54" spans="1:134" s="36" customFormat="1" ht="15" customHeight="1" x14ac:dyDescent="0.25">
      <c r="A54" s="10" t="s">
        <v>502</v>
      </c>
      <c r="B54" s="29" t="s">
        <v>47</v>
      </c>
      <c r="C54" s="23" t="s">
        <v>505</v>
      </c>
      <c r="D54" s="10">
        <v>1000</v>
      </c>
      <c r="E54" s="10">
        <v>2000</v>
      </c>
      <c r="F54" s="6">
        <f t="shared" si="36"/>
        <v>980</v>
      </c>
      <c r="G54" s="6">
        <f t="shared" si="37"/>
        <v>1985</v>
      </c>
      <c r="H54" s="6">
        <f t="shared" si="38"/>
        <v>900</v>
      </c>
      <c r="I54" s="6">
        <f t="shared" si="39"/>
        <v>1945</v>
      </c>
      <c r="J54" s="10" t="s">
        <v>75</v>
      </c>
      <c r="K54" s="7">
        <v>0</v>
      </c>
      <c r="L54" s="10" t="s">
        <v>26</v>
      </c>
      <c r="M54" s="10" t="s">
        <v>203</v>
      </c>
      <c r="N54" s="52" t="s">
        <v>65</v>
      </c>
      <c r="O54" s="52"/>
      <c r="P54" s="52" t="s">
        <v>518</v>
      </c>
      <c r="Q54" s="52"/>
      <c r="R54" s="52"/>
      <c r="S54" s="63" t="s">
        <v>468</v>
      </c>
      <c r="T54" s="31" t="s">
        <v>58</v>
      </c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4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</row>
    <row r="55" spans="1:134" s="36" customFormat="1" ht="15" customHeight="1" x14ac:dyDescent="0.25">
      <c r="A55" s="10" t="s">
        <v>503</v>
      </c>
      <c r="B55" s="29" t="s">
        <v>36</v>
      </c>
      <c r="C55" s="23" t="s">
        <v>506</v>
      </c>
      <c r="D55" s="10">
        <v>1000</v>
      </c>
      <c r="E55" s="10">
        <v>2000</v>
      </c>
      <c r="F55" s="6">
        <f t="shared" si="36"/>
        <v>980</v>
      </c>
      <c r="G55" s="6">
        <f t="shared" si="37"/>
        <v>1985</v>
      </c>
      <c r="H55" s="6">
        <f t="shared" si="38"/>
        <v>900</v>
      </c>
      <c r="I55" s="6">
        <f t="shared" si="39"/>
        <v>1945</v>
      </c>
      <c r="J55" s="10" t="s">
        <v>75</v>
      </c>
      <c r="K55" s="7">
        <v>0</v>
      </c>
      <c r="L55" s="10" t="s">
        <v>30</v>
      </c>
      <c r="M55" s="10" t="s">
        <v>203</v>
      </c>
      <c r="N55" s="52" t="s">
        <v>65</v>
      </c>
      <c r="O55" s="52"/>
      <c r="P55" s="52" t="s">
        <v>518</v>
      </c>
      <c r="Q55" s="52"/>
      <c r="R55" s="52"/>
      <c r="S55" s="63" t="s">
        <v>468</v>
      </c>
      <c r="T55" s="31" t="s">
        <v>58</v>
      </c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</row>
    <row r="56" spans="1:134" s="36" customFormat="1" ht="15" customHeight="1" x14ac:dyDescent="0.25">
      <c r="A56" s="10" t="s">
        <v>504</v>
      </c>
      <c r="B56" s="29" t="s">
        <v>36</v>
      </c>
      <c r="C56" s="23" t="s">
        <v>506</v>
      </c>
      <c r="D56" s="10">
        <v>1000</v>
      </c>
      <c r="E56" s="10">
        <v>2000</v>
      </c>
      <c r="F56" s="6">
        <f t="shared" si="36"/>
        <v>980</v>
      </c>
      <c r="G56" s="6">
        <f t="shared" si="37"/>
        <v>1985</v>
      </c>
      <c r="H56" s="6">
        <f t="shared" si="38"/>
        <v>900</v>
      </c>
      <c r="I56" s="6">
        <f t="shared" si="39"/>
        <v>1945</v>
      </c>
      <c r="J56" s="10" t="s">
        <v>75</v>
      </c>
      <c r="K56" s="7">
        <v>0</v>
      </c>
      <c r="L56" s="10" t="s">
        <v>26</v>
      </c>
      <c r="M56" s="10" t="s">
        <v>203</v>
      </c>
      <c r="N56" s="52" t="s">
        <v>65</v>
      </c>
      <c r="O56" s="52"/>
      <c r="P56" s="52" t="s">
        <v>518</v>
      </c>
      <c r="Q56" s="52"/>
      <c r="R56" s="52"/>
      <c r="S56" s="63" t="s">
        <v>468</v>
      </c>
      <c r="T56" s="31" t="s">
        <v>58</v>
      </c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4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</row>
    <row r="57" spans="1:134" s="36" customFormat="1" x14ac:dyDescent="0.25">
      <c r="A57" s="49"/>
      <c r="B57" s="43"/>
      <c r="C57" s="45"/>
      <c r="D57" s="49"/>
      <c r="E57" s="49"/>
      <c r="F57" s="13"/>
      <c r="G57" s="13"/>
      <c r="H57" s="13"/>
      <c r="I57" s="13"/>
      <c r="J57" s="49"/>
      <c r="K57" s="48"/>
      <c r="L57" s="49"/>
      <c r="M57" s="75"/>
      <c r="N57"/>
      <c r="O57"/>
      <c r="P57"/>
      <c r="Q57"/>
      <c r="R57"/>
      <c r="S57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4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</row>
    <row r="58" spans="1:134" s="41" customFormat="1" x14ac:dyDescent="0.25">
      <c r="A58" s="56"/>
      <c r="B58" s="57"/>
      <c r="C58" s="56"/>
      <c r="D58" s="49"/>
      <c r="E58" s="49"/>
      <c r="F58" s="13"/>
      <c r="G58" s="13"/>
      <c r="H58" s="13"/>
      <c r="I58" s="13"/>
      <c r="J58" s="49"/>
      <c r="K58" s="48"/>
      <c r="L58" s="49"/>
      <c r="M58"/>
      <c r="N58"/>
      <c r="O58"/>
      <c r="P58"/>
      <c r="Q58"/>
      <c r="R58"/>
      <c r="S58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60"/>
    </row>
    <row r="59" spans="1:134" x14ac:dyDescent="0.25">
      <c r="A59" s="77" t="s">
        <v>60</v>
      </c>
      <c r="B59" s="77"/>
      <c r="C59" s="11"/>
      <c r="D59" s="11"/>
      <c r="E59" s="37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</row>
    <row r="60" spans="1:134" x14ac:dyDescent="0.25">
      <c r="A60" s="11" t="s">
        <v>61</v>
      </c>
      <c r="B60" s="78" t="s">
        <v>62</v>
      </c>
      <c r="C60" s="78"/>
      <c r="D60" s="78"/>
      <c r="E60" s="78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</row>
    <row r="61" spans="1:134" x14ac:dyDescent="0.25">
      <c r="A61" s="11" t="s">
        <v>63</v>
      </c>
      <c r="B61" s="78" t="s">
        <v>64</v>
      </c>
      <c r="C61" s="78"/>
      <c r="D61" s="78"/>
      <c r="E61" s="78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</row>
    <row r="62" spans="1:134" x14ac:dyDescent="0.25">
      <c r="A62" s="11" t="s">
        <v>65</v>
      </c>
      <c r="B62" s="78" t="s">
        <v>66</v>
      </c>
      <c r="C62" s="78"/>
      <c r="D62" s="78"/>
      <c r="E62" s="78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</row>
    <row r="63" spans="1:134" x14ac:dyDescent="0.25">
      <c r="A63" s="11" t="s">
        <v>67</v>
      </c>
      <c r="B63" s="78" t="s">
        <v>68</v>
      </c>
      <c r="C63" s="78"/>
      <c r="D63" s="78"/>
      <c r="E63" s="78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</row>
    <row r="64" spans="1:134" x14ac:dyDescent="0.25">
      <c r="A64" s="11" t="s">
        <v>69</v>
      </c>
      <c r="B64" s="12" t="s">
        <v>70</v>
      </c>
      <c r="C64" s="11"/>
      <c r="D64" s="11"/>
      <c r="E64" s="12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</row>
    <row r="65" spans="20:133" x14ac:dyDescent="0.25"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</row>
  </sheetData>
  <autoFilter ref="D3:D56"/>
  <mergeCells count="19">
    <mergeCell ref="A1:T1"/>
    <mergeCell ref="B62:E62"/>
    <mergeCell ref="B63:E63"/>
    <mergeCell ref="B61:E61"/>
    <mergeCell ref="AE2:AE3"/>
    <mergeCell ref="O3:P3"/>
    <mergeCell ref="AF2:AF3"/>
    <mergeCell ref="A59:B59"/>
    <mergeCell ref="B60:E60"/>
    <mergeCell ref="S2:S3"/>
    <mergeCell ref="T2:T3"/>
    <mergeCell ref="A2:A3"/>
    <mergeCell ref="B2:B3"/>
    <mergeCell ref="D2:E2"/>
    <mergeCell ref="F2:G2"/>
    <mergeCell ref="H2:I2"/>
    <mergeCell ref="L2:L3"/>
    <mergeCell ref="M2:P2"/>
    <mergeCell ref="Q2:R2"/>
  </mergeCells>
  <conditionalFormatting sqref="N4:R4 Q38:Q44 O23:S24 O5:R22 N25:R27 N29:N33 Q30:R37 P28:P48 O28:R28 P29:R29 O29:O48 O4:O13">
    <cfRule type="cellIs" dxfId="201" priority="88" operator="equal">
      <formula>0</formula>
    </cfRule>
  </conditionalFormatting>
  <conditionalFormatting sqref="Q38:Q44 O23:S24 Q30:R37 P30:P48 O25:R28 P29:R29 O29:O48 O4:R22">
    <cfRule type="cellIs" dxfId="200" priority="87" operator="equal">
      <formula>0</formula>
    </cfRule>
  </conditionalFormatting>
  <conditionalFormatting sqref="J4:J27 J29:J37">
    <cfRule type="colorScale" priority="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8">
    <cfRule type="cellIs" dxfId="199" priority="76" operator="equal">
      <formula>0</formula>
    </cfRule>
  </conditionalFormatting>
  <conditionalFormatting sqref="R38">
    <cfRule type="cellIs" dxfId="198" priority="75" operator="equal">
      <formula>0</formula>
    </cfRule>
  </conditionalFormatting>
  <conditionalFormatting sqref="J3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9">
    <cfRule type="cellIs" dxfId="197" priority="72" operator="equal">
      <formula>0</formula>
    </cfRule>
  </conditionalFormatting>
  <conditionalFormatting sqref="R39">
    <cfRule type="cellIs" dxfId="196" priority="71" operator="equal">
      <formula>0</formula>
    </cfRule>
  </conditionalFormatting>
  <conditionalFormatting sqref="J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9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0:R44">
    <cfRule type="cellIs" dxfId="195" priority="59" operator="equal">
      <formula>0</formula>
    </cfRule>
  </conditionalFormatting>
  <conditionalFormatting sqref="R40:R44">
    <cfRule type="cellIs" dxfId="194" priority="58" operator="equal">
      <formula>0</formula>
    </cfRule>
  </conditionalFormatting>
  <conditionalFormatting sqref="J4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3:N46 Q45:R48">
    <cfRule type="cellIs" dxfId="193" priority="40" operator="equal">
      <formula>0</formula>
    </cfRule>
  </conditionalFormatting>
  <conditionalFormatting sqref="Q45:R48">
    <cfRule type="cellIs" dxfId="192" priority="39" operator="equal">
      <formula>0</formula>
    </cfRule>
  </conditionalFormatting>
  <conditionalFormatting sqref="J45:J48 J57:J58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:N22">
    <cfRule type="cellIs" dxfId="191" priority="35" operator="equal">
      <formula>0</formula>
    </cfRule>
  </conditionalFormatting>
  <conditionalFormatting sqref="N38:N42">
    <cfRule type="cellIs" dxfId="190" priority="34" operator="equal">
      <formula>0</formula>
    </cfRule>
  </conditionalFormatting>
  <conditionalFormatting sqref="N47">
    <cfRule type="cellIs" dxfId="189" priority="33" operator="equal">
      <formula>0</formula>
    </cfRule>
  </conditionalFormatting>
  <conditionalFormatting sqref="N34:N37">
    <cfRule type="cellIs" dxfId="188" priority="32" operator="equal">
      <formula>0</formula>
    </cfRule>
  </conditionalFormatting>
  <conditionalFormatting sqref="N28">
    <cfRule type="cellIs" dxfId="187" priority="30" operator="equal">
      <formula>0</formula>
    </cfRule>
  </conditionalFormatting>
  <conditionalFormatting sqref="J28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8">
    <cfRule type="cellIs" dxfId="186" priority="29" operator="equal">
      <formula>0</formula>
    </cfRule>
  </conditionalFormatting>
  <conditionalFormatting sqref="N49:R49">
    <cfRule type="cellIs" dxfId="185" priority="27" operator="equal">
      <formula>0</formula>
    </cfRule>
  </conditionalFormatting>
  <conditionalFormatting sqref="O49:R49">
    <cfRule type="cellIs" dxfId="184" priority="26" operator="equal">
      <formula>0</formula>
    </cfRule>
  </conditionalFormatting>
  <conditionalFormatting sqref="J49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0:O50 Q50:R50">
    <cfRule type="cellIs" dxfId="183" priority="24" operator="equal">
      <formula>0</formula>
    </cfRule>
  </conditionalFormatting>
  <conditionalFormatting sqref="O50 Q50:R50">
    <cfRule type="cellIs" dxfId="182" priority="23" operator="equal">
      <formula>0</formula>
    </cfRule>
  </conditionalFormatting>
  <conditionalFormatting sqref="J5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1:O51 Q51:R51">
    <cfRule type="cellIs" dxfId="181" priority="21" operator="equal">
      <formula>0</formula>
    </cfRule>
  </conditionalFormatting>
  <conditionalFormatting sqref="O51 Q51:R51">
    <cfRule type="cellIs" dxfId="180" priority="20" operator="equal">
      <formula>0</formula>
    </cfRule>
  </conditionalFormatting>
  <conditionalFormatting sqref="J5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2:O52 Q52:R52">
    <cfRule type="cellIs" dxfId="179" priority="18" operator="equal">
      <formula>0</formula>
    </cfRule>
  </conditionalFormatting>
  <conditionalFormatting sqref="O52 Q52:R52">
    <cfRule type="cellIs" dxfId="178" priority="17" operator="equal">
      <formula>0</formula>
    </cfRule>
  </conditionalFormatting>
  <conditionalFormatting sqref="J5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3:O53 Q53:R53">
    <cfRule type="cellIs" dxfId="177" priority="15" operator="equal">
      <formula>0</formula>
    </cfRule>
  </conditionalFormatting>
  <conditionalFormatting sqref="O53 Q53:R53">
    <cfRule type="cellIs" dxfId="176" priority="14" operator="equal">
      <formula>0</formula>
    </cfRule>
  </conditionalFormatting>
  <conditionalFormatting sqref="J5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4:O54 Q54:R54">
    <cfRule type="cellIs" dxfId="175" priority="12" operator="equal">
      <formula>0</formula>
    </cfRule>
  </conditionalFormatting>
  <conditionalFormatting sqref="O54 Q54:R54">
    <cfRule type="cellIs" dxfId="174" priority="11" operator="equal">
      <formula>0</formula>
    </cfRule>
  </conditionalFormatting>
  <conditionalFormatting sqref="J5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5:O55 Q55:R55">
    <cfRule type="cellIs" dxfId="173" priority="9" operator="equal">
      <formula>0</formula>
    </cfRule>
  </conditionalFormatting>
  <conditionalFormatting sqref="O55 Q55:R55">
    <cfRule type="cellIs" dxfId="172" priority="8" operator="equal">
      <formula>0</formula>
    </cfRule>
  </conditionalFormatting>
  <conditionalFormatting sqref="J5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6:O56 Q56:R56">
    <cfRule type="cellIs" dxfId="171" priority="6" operator="equal">
      <formula>0</formula>
    </cfRule>
  </conditionalFormatting>
  <conditionalFormatting sqref="O56 Q56:R56">
    <cfRule type="cellIs" dxfId="170" priority="5" operator="equal">
      <formula>0</formula>
    </cfRule>
  </conditionalFormatting>
  <conditionalFormatting sqref="J5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">
    <cfRule type="cellIs" dxfId="169" priority="4" operator="equal">
      <formula>0</formula>
    </cfRule>
  </conditionalFormatting>
  <conditionalFormatting sqref="N24">
    <cfRule type="cellIs" dxfId="168" priority="3" operator="equal">
      <formula>0</formula>
    </cfRule>
  </conditionalFormatting>
  <conditionalFormatting sqref="P50:P56">
    <cfRule type="cellIs" dxfId="167" priority="2" operator="equal">
      <formula>0</formula>
    </cfRule>
  </conditionalFormatting>
  <conditionalFormatting sqref="P50:P56">
    <cfRule type="cellIs" dxfId="166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2"/>
  <sheetViews>
    <sheetView zoomScaleNormal="100" workbookViewId="0">
      <selection activeCell="R16" sqref="R16"/>
    </sheetView>
  </sheetViews>
  <sheetFormatPr defaultRowHeight="15" x14ac:dyDescent="0.25"/>
  <cols>
    <col min="3" max="3" width="22.28515625" customWidth="1"/>
    <col min="13" max="13" width="8.7109375" bestFit="1" customWidth="1"/>
    <col min="14" max="14" width="13.7109375" bestFit="1" customWidth="1"/>
    <col min="15" max="15" width="9.42578125" bestFit="1" customWidth="1"/>
    <col min="16" max="16" width="20.7109375" customWidth="1"/>
    <col min="17" max="17" width="13.7109375" bestFit="1" customWidth="1"/>
    <col min="18" max="18" width="9.42578125" bestFit="1" customWidth="1"/>
    <col min="20" max="20" width="10.7109375" customWidth="1"/>
    <col min="32" max="32" width="11.7109375" customWidth="1"/>
  </cols>
  <sheetData>
    <row r="1" spans="1:105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</row>
    <row r="2" spans="1:105" ht="22.5" x14ac:dyDescent="0.25">
      <c r="A2" s="81" t="s">
        <v>1</v>
      </c>
      <c r="B2" s="82" t="s">
        <v>79</v>
      </c>
      <c r="C2" s="15" t="s">
        <v>2</v>
      </c>
      <c r="D2" s="81" t="s">
        <v>3</v>
      </c>
      <c r="E2" s="81"/>
      <c r="F2" s="81" t="s">
        <v>4</v>
      </c>
      <c r="G2" s="81"/>
      <c r="H2" s="81" t="s">
        <v>5</v>
      </c>
      <c r="I2" s="81"/>
      <c r="J2" s="17" t="s">
        <v>6</v>
      </c>
      <c r="K2" s="17" t="s">
        <v>7</v>
      </c>
      <c r="L2" s="89" t="s">
        <v>8</v>
      </c>
      <c r="M2" s="85" t="s">
        <v>9</v>
      </c>
      <c r="N2" s="85"/>
      <c r="O2" s="85"/>
      <c r="P2" s="85"/>
      <c r="Q2" s="85" t="s">
        <v>10</v>
      </c>
      <c r="R2" s="85"/>
      <c r="S2" s="85" t="s">
        <v>110</v>
      </c>
      <c r="T2" s="85" t="s">
        <v>495</v>
      </c>
    </row>
    <row r="3" spans="1:105" ht="22.5" x14ac:dyDescent="0.25">
      <c r="A3" s="81"/>
      <c r="B3" s="83"/>
      <c r="C3" s="3" t="s">
        <v>130</v>
      </c>
      <c r="D3" s="16" t="s">
        <v>12</v>
      </c>
      <c r="E3" s="16" t="s">
        <v>13</v>
      </c>
      <c r="F3" s="16" t="s">
        <v>12</v>
      </c>
      <c r="G3" s="16" t="s">
        <v>13</v>
      </c>
      <c r="H3" s="16" t="s">
        <v>12</v>
      </c>
      <c r="I3" s="16" t="s">
        <v>13</v>
      </c>
      <c r="J3" s="16" t="s">
        <v>14</v>
      </c>
      <c r="K3" s="18" t="s">
        <v>15</v>
      </c>
      <c r="L3" s="89"/>
      <c r="M3" s="69" t="s">
        <v>16</v>
      </c>
      <c r="N3" s="69" t="s">
        <v>17</v>
      </c>
      <c r="O3" s="88" t="s">
        <v>18</v>
      </c>
      <c r="P3" s="88"/>
      <c r="Q3" s="69" t="s">
        <v>17</v>
      </c>
      <c r="R3" s="69" t="s">
        <v>18</v>
      </c>
      <c r="S3" s="85"/>
      <c r="T3" s="85"/>
    </row>
    <row r="4" spans="1:105" s="32" customFormat="1" x14ac:dyDescent="0.25">
      <c r="A4" s="10" t="s">
        <v>80</v>
      </c>
      <c r="B4" s="29" t="s">
        <v>115</v>
      </c>
      <c r="C4" s="23" t="s">
        <v>238</v>
      </c>
      <c r="D4" s="10">
        <v>1500</v>
      </c>
      <c r="E4" s="10">
        <v>2700</v>
      </c>
      <c r="F4" s="6">
        <f t="shared" ref="F4:F38" si="0">D4-20</f>
        <v>1480</v>
      </c>
      <c r="G4" s="6">
        <f t="shared" ref="G4:G38" si="1">E4-15</f>
        <v>2685</v>
      </c>
      <c r="H4" s="6">
        <f>F4-80</f>
        <v>1400</v>
      </c>
      <c r="I4" s="6">
        <f>G4-40</f>
        <v>2645</v>
      </c>
      <c r="J4" s="10" t="s">
        <v>362</v>
      </c>
      <c r="K4" s="7">
        <v>0</v>
      </c>
      <c r="L4" s="10" t="s">
        <v>378</v>
      </c>
      <c r="M4" s="10" t="s">
        <v>112</v>
      </c>
      <c r="N4" s="6" t="s">
        <v>359</v>
      </c>
      <c r="O4" s="52" t="s">
        <v>402</v>
      </c>
      <c r="P4" s="52" t="s">
        <v>513</v>
      </c>
      <c r="Q4" s="52"/>
      <c r="R4" s="52"/>
      <c r="S4" s="63" t="s">
        <v>472</v>
      </c>
      <c r="T4" s="31" t="s">
        <v>58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</row>
    <row r="5" spans="1:105" x14ac:dyDescent="0.25">
      <c r="A5" s="10" t="s">
        <v>81</v>
      </c>
      <c r="B5" s="29" t="s">
        <v>115</v>
      </c>
      <c r="C5" s="23" t="s">
        <v>238</v>
      </c>
      <c r="D5" s="10">
        <v>1100</v>
      </c>
      <c r="E5" s="10">
        <v>2200</v>
      </c>
      <c r="F5" s="6">
        <f t="shared" si="0"/>
        <v>1080</v>
      </c>
      <c r="G5" s="6">
        <f t="shared" si="1"/>
        <v>2185</v>
      </c>
      <c r="H5" s="6">
        <f t="shared" ref="H5:H38" si="2">F5-80</f>
        <v>1000</v>
      </c>
      <c r="I5" s="6">
        <f t="shared" ref="I5:I38" si="3">G5-40</f>
        <v>2145</v>
      </c>
      <c r="J5" s="10" t="s">
        <v>362</v>
      </c>
      <c r="K5" s="7">
        <v>0</v>
      </c>
      <c r="L5" s="10" t="s">
        <v>26</v>
      </c>
      <c r="M5" s="10" t="s">
        <v>72</v>
      </c>
      <c r="N5" s="6" t="s">
        <v>359</v>
      </c>
      <c r="O5" s="52" t="s">
        <v>402</v>
      </c>
      <c r="P5" s="52" t="s">
        <v>513</v>
      </c>
      <c r="Q5" s="52"/>
      <c r="R5" s="52"/>
      <c r="S5" s="63" t="s">
        <v>472</v>
      </c>
      <c r="T5" s="31" t="s">
        <v>58</v>
      </c>
    </row>
    <row r="6" spans="1:105" s="32" customFormat="1" x14ac:dyDescent="0.25">
      <c r="A6" s="10" t="s">
        <v>82</v>
      </c>
      <c r="B6" s="39" t="s">
        <v>379</v>
      </c>
      <c r="C6" s="23" t="s">
        <v>380</v>
      </c>
      <c r="D6" s="10">
        <v>1000</v>
      </c>
      <c r="E6" s="10">
        <v>2200</v>
      </c>
      <c r="F6" s="6">
        <f t="shared" si="0"/>
        <v>980</v>
      </c>
      <c r="G6" s="6">
        <f t="shared" si="1"/>
        <v>2185</v>
      </c>
      <c r="H6" s="6">
        <f t="shared" si="2"/>
        <v>900</v>
      </c>
      <c r="I6" s="6">
        <f t="shared" si="3"/>
        <v>2145</v>
      </c>
      <c r="J6" s="10" t="s">
        <v>361</v>
      </c>
      <c r="K6" s="7">
        <v>0</v>
      </c>
      <c r="L6" s="10" t="s">
        <v>26</v>
      </c>
      <c r="M6" s="10" t="s">
        <v>73</v>
      </c>
      <c r="N6" s="6" t="s">
        <v>359</v>
      </c>
      <c r="O6" s="52" t="s">
        <v>402</v>
      </c>
      <c r="P6" s="52" t="s">
        <v>519</v>
      </c>
      <c r="Q6" s="52" t="s">
        <v>403</v>
      </c>
      <c r="R6" s="52"/>
      <c r="S6" s="63" t="s">
        <v>469</v>
      </c>
      <c r="T6" s="31" t="s">
        <v>58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</row>
    <row r="7" spans="1:105" s="32" customFormat="1" x14ac:dyDescent="0.25">
      <c r="A7" s="10" t="s">
        <v>83</v>
      </c>
      <c r="B7" s="29" t="s">
        <v>379</v>
      </c>
      <c r="C7" s="23" t="s">
        <v>380</v>
      </c>
      <c r="D7" s="10">
        <v>800</v>
      </c>
      <c r="E7" s="10">
        <v>2200</v>
      </c>
      <c r="F7" s="6">
        <f t="shared" si="0"/>
        <v>780</v>
      </c>
      <c r="G7" s="6">
        <f t="shared" si="1"/>
        <v>2185</v>
      </c>
      <c r="H7" s="6">
        <f t="shared" si="2"/>
        <v>700</v>
      </c>
      <c r="I7" s="6">
        <f t="shared" si="3"/>
        <v>2145</v>
      </c>
      <c r="J7" s="10" t="s">
        <v>75</v>
      </c>
      <c r="K7" s="7">
        <v>0</v>
      </c>
      <c r="L7" s="10" t="s">
        <v>30</v>
      </c>
      <c r="M7" s="10" t="s">
        <v>74</v>
      </c>
      <c r="N7" s="6" t="s">
        <v>359</v>
      </c>
      <c r="O7" s="52" t="s">
        <v>402</v>
      </c>
      <c r="P7" s="52" t="s">
        <v>514</v>
      </c>
      <c r="Q7" s="52" t="s">
        <v>403</v>
      </c>
      <c r="R7" s="52"/>
      <c r="S7" s="63" t="s">
        <v>469</v>
      </c>
      <c r="T7" s="31" t="s">
        <v>58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</row>
    <row r="8" spans="1:105" s="32" customFormat="1" x14ac:dyDescent="0.25">
      <c r="A8" s="10" t="s">
        <v>84</v>
      </c>
      <c r="B8" s="29" t="s">
        <v>379</v>
      </c>
      <c r="C8" s="23" t="s">
        <v>380</v>
      </c>
      <c r="D8" s="10">
        <v>800</v>
      </c>
      <c r="E8" s="10">
        <v>2200</v>
      </c>
      <c r="F8" s="6">
        <f t="shared" si="0"/>
        <v>780</v>
      </c>
      <c r="G8" s="6">
        <f t="shared" si="1"/>
        <v>2185</v>
      </c>
      <c r="H8" s="6">
        <f t="shared" si="2"/>
        <v>700</v>
      </c>
      <c r="I8" s="6">
        <f t="shared" si="3"/>
        <v>2145</v>
      </c>
      <c r="J8" s="10" t="s">
        <v>361</v>
      </c>
      <c r="K8" s="7">
        <v>0</v>
      </c>
      <c r="L8" s="10" t="s">
        <v>26</v>
      </c>
      <c r="M8" s="10" t="s">
        <v>74</v>
      </c>
      <c r="N8" s="6" t="s">
        <v>359</v>
      </c>
      <c r="O8" s="52" t="s">
        <v>402</v>
      </c>
      <c r="P8" s="52" t="s">
        <v>519</v>
      </c>
      <c r="Q8" s="52" t="s">
        <v>403</v>
      </c>
      <c r="R8" s="52"/>
      <c r="S8" s="63" t="s">
        <v>469</v>
      </c>
      <c r="T8" s="31" t="s">
        <v>58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</row>
    <row r="9" spans="1:105" s="32" customFormat="1" x14ac:dyDescent="0.25">
      <c r="A9" s="10" t="s">
        <v>85</v>
      </c>
      <c r="B9" s="29" t="s">
        <v>119</v>
      </c>
      <c r="C9" s="23" t="s">
        <v>381</v>
      </c>
      <c r="D9" s="10">
        <v>1100</v>
      </c>
      <c r="E9" s="10">
        <v>2200</v>
      </c>
      <c r="F9" s="6">
        <f t="shared" si="0"/>
        <v>1080</v>
      </c>
      <c r="G9" s="6">
        <f t="shared" si="1"/>
        <v>2185</v>
      </c>
      <c r="H9" s="6">
        <f t="shared" si="2"/>
        <v>1000</v>
      </c>
      <c r="I9" s="6">
        <f t="shared" si="3"/>
        <v>2145</v>
      </c>
      <c r="J9" s="10" t="s">
        <v>361</v>
      </c>
      <c r="K9" s="7">
        <v>0</v>
      </c>
      <c r="L9" s="10" t="s">
        <v>30</v>
      </c>
      <c r="M9" s="10" t="s">
        <v>72</v>
      </c>
      <c r="N9" s="6" t="s">
        <v>27</v>
      </c>
      <c r="O9" s="52" t="s">
        <v>402</v>
      </c>
      <c r="P9" s="52" t="s">
        <v>519</v>
      </c>
      <c r="Q9" s="52" t="s">
        <v>400</v>
      </c>
      <c r="R9" s="52"/>
      <c r="S9" s="63" t="s">
        <v>467</v>
      </c>
      <c r="T9" s="31" t="s">
        <v>58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</row>
    <row r="10" spans="1:105" s="32" customFormat="1" x14ac:dyDescent="0.25">
      <c r="A10" s="10" t="s">
        <v>86</v>
      </c>
      <c r="B10" s="39" t="s">
        <v>117</v>
      </c>
      <c r="C10" s="23" t="s">
        <v>118</v>
      </c>
      <c r="D10" s="10">
        <v>800</v>
      </c>
      <c r="E10" s="10">
        <v>2200</v>
      </c>
      <c r="F10" s="6">
        <f t="shared" si="0"/>
        <v>780</v>
      </c>
      <c r="G10" s="6">
        <f t="shared" si="1"/>
        <v>2185</v>
      </c>
      <c r="H10" s="6">
        <f t="shared" si="2"/>
        <v>700</v>
      </c>
      <c r="I10" s="6">
        <f t="shared" si="3"/>
        <v>2145</v>
      </c>
      <c r="J10" s="10" t="s">
        <v>75</v>
      </c>
      <c r="K10" s="7">
        <v>0</v>
      </c>
      <c r="L10" s="10" t="s">
        <v>26</v>
      </c>
      <c r="M10" s="10" t="s">
        <v>74</v>
      </c>
      <c r="N10" s="6" t="s">
        <v>27</v>
      </c>
      <c r="O10" s="52" t="s">
        <v>402</v>
      </c>
      <c r="P10" s="52" t="s">
        <v>519</v>
      </c>
      <c r="Q10" s="52" t="s">
        <v>400</v>
      </c>
      <c r="R10" s="52"/>
      <c r="S10" s="63" t="s">
        <v>467</v>
      </c>
      <c r="T10" s="31" t="s">
        <v>58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</row>
    <row r="11" spans="1:105" s="32" customFormat="1" x14ac:dyDescent="0.25">
      <c r="A11" s="10" t="s">
        <v>87</v>
      </c>
      <c r="B11" s="39" t="s">
        <v>117</v>
      </c>
      <c r="C11" s="23" t="s">
        <v>118</v>
      </c>
      <c r="D11" s="10">
        <v>800</v>
      </c>
      <c r="E11" s="10">
        <v>2200</v>
      </c>
      <c r="F11" s="6">
        <f t="shared" si="0"/>
        <v>780</v>
      </c>
      <c r="G11" s="6">
        <f t="shared" si="1"/>
        <v>2185</v>
      </c>
      <c r="H11" s="6">
        <f t="shared" si="2"/>
        <v>700</v>
      </c>
      <c r="I11" s="6">
        <f t="shared" si="3"/>
        <v>2145</v>
      </c>
      <c r="J11" s="10" t="s">
        <v>75</v>
      </c>
      <c r="K11" s="7">
        <v>0</v>
      </c>
      <c r="L11" s="10" t="s">
        <v>30</v>
      </c>
      <c r="M11" s="10" t="s">
        <v>74</v>
      </c>
      <c r="N11" s="6" t="s">
        <v>27</v>
      </c>
      <c r="O11" s="52" t="s">
        <v>402</v>
      </c>
      <c r="P11" s="52" t="s">
        <v>519</v>
      </c>
      <c r="Q11" s="52" t="s">
        <v>400</v>
      </c>
      <c r="R11" s="52"/>
      <c r="S11" s="63" t="s">
        <v>467</v>
      </c>
      <c r="T11" s="31" t="s">
        <v>58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</row>
    <row r="12" spans="1:105" s="32" customFormat="1" x14ac:dyDescent="0.25">
      <c r="A12" s="10" t="s">
        <v>88</v>
      </c>
      <c r="B12" s="39" t="s">
        <v>117</v>
      </c>
      <c r="C12" s="23" t="s">
        <v>118</v>
      </c>
      <c r="D12" s="10">
        <v>1000</v>
      </c>
      <c r="E12" s="10">
        <v>2200</v>
      </c>
      <c r="F12" s="6">
        <f t="shared" si="0"/>
        <v>980</v>
      </c>
      <c r="G12" s="6">
        <f t="shared" si="1"/>
        <v>2185</v>
      </c>
      <c r="H12" s="6">
        <f t="shared" si="2"/>
        <v>900</v>
      </c>
      <c r="I12" s="6">
        <f t="shared" si="3"/>
        <v>2145</v>
      </c>
      <c r="J12" s="10" t="s">
        <v>361</v>
      </c>
      <c r="K12" s="7">
        <v>0</v>
      </c>
      <c r="L12" s="10" t="s">
        <v>26</v>
      </c>
      <c r="M12" s="10" t="s">
        <v>73</v>
      </c>
      <c r="N12" s="6" t="s">
        <v>27</v>
      </c>
      <c r="O12" s="52" t="s">
        <v>402</v>
      </c>
      <c r="P12" s="52" t="s">
        <v>519</v>
      </c>
      <c r="Q12" s="52" t="s">
        <v>400</v>
      </c>
      <c r="R12" s="52"/>
      <c r="S12" s="63" t="s">
        <v>507</v>
      </c>
      <c r="T12" s="31" t="s">
        <v>58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</row>
    <row r="13" spans="1:105" s="32" customFormat="1" x14ac:dyDescent="0.25">
      <c r="A13" s="10" t="s">
        <v>89</v>
      </c>
      <c r="B13" s="39" t="s">
        <v>121</v>
      </c>
      <c r="C13" s="23" t="s">
        <v>120</v>
      </c>
      <c r="D13" s="10">
        <v>1000</v>
      </c>
      <c r="E13" s="10">
        <v>2200</v>
      </c>
      <c r="F13" s="6">
        <f t="shared" si="0"/>
        <v>980</v>
      </c>
      <c r="G13" s="6">
        <f t="shared" si="1"/>
        <v>2185</v>
      </c>
      <c r="H13" s="6">
        <f t="shared" si="2"/>
        <v>900</v>
      </c>
      <c r="I13" s="6">
        <f t="shared" si="3"/>
        <v>2145</v>
      </c>
      <c r="J13" s="10" t="s">
        <v>75</v>
      </c>
      <c r="K13" s="7">
        <v>0</v>
      </c>
      <c r="L13" s="10" t="s">
        <v>30</v>
      </c>
      <c r="M13" s="10" t="s">
        <v>73</v>
      </c>
      <c r="N13" s="6" t="s">
        <v>27</v>
      </c>
      <c r="O13" s="52" t="s">
        <v>402</v>
      </c>
      <c r="P13" s="52" t="s">
        <v>519</v>
      </c>
      <c r="Q13" s="52" t="s">
        <v>400</v>
      </c>
      <c r="R13" s="52"/>
      <c r="S13" s="63" t="s">
        <v>507</v>
      </c>
      <c r="T13" s="31" t="s">
        <v>58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</row>
    <row r="14" spans="1:105" s="32" customFormat="1" x14ac:dyDescent="0.25">
      <c r="A14" s="10" t="s">
        <v>90</v>
      </c>
      <c r="B14" s="39" t="s">
        <v>121</v>
      </c>
      <c r="C14" s="23" t="s">
        <v>120</v>
      </c>
      <c r="D14" s="10">
        <v>800</v>
      </c>
      <c r="E14" s="10">
        <v>2200</v>
      </c>
      <c r="F14" s="6">
        <f t="shared" si="0"/>
        <v>780</v>
      </c>
      <c r="G14" s="6">
        <f t="shared" si="1"/>
        <v>2185</v>
      </c>
      <c r="H14" s="6">
        <f t="shared" si="2"/>
        <v>700</v>
      </c>
      <c r="I14" s="6">
        <f t="shared" si="3"/>
        <v>2145</v>
      </c>
      <c r="J14" s="10" t="s">
        <v>75</v>
      </c>
      <c r="K14" s="7">
        <v>0</v>
      </c>
      <c r="L14" s="10" t="s">
        <v>30</v>
      </c>
      <c r="M14" s="10" t="s">
        <v>74</v>
      </c>
      <c r="N14" s="6" t="s">
        <v>27</v>
      </c>
      <c r="O14" s="52" t="s">
        <v>402</v>
      </c>
      <c r="P14" s="52" t="s">
        <v>519</v>
      </c>
      <c r="Q14" s="52" t="s">
        <v>400</v>
      </c>
      <c r="R14" s="52"/>
      <c r="S14" s="63" t="s">
        <v>467</v>
      </c>
      <c r="T14" s="31" t="s">
        <v>58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</row>
    <row r="15" spans="1:105" s="32" customFormat="1" x14ac:dyDescent="0.25">
      <c r="A15" s="10" t="s">
        <v>91</v>
      </c>
      <c r="B15" s="39" t="s">
        <v>121</v>
      </c>
      <c r="C15" s="23" t="s">
        <v>120</v>
      </c>
      <c r="D15" s="10">
        <v>800</v>
      </c>
      <c r="E15" s="10">
        <v>2200</v>
      </c>
      <c r="F15" s="6">
        <f t="shared" si="0"/>
        <v>780</v>
      </c>
      <c r="G15" s="6">
        <f t="shared" si="1"/>
        <v>2185</v>
      </c>
      <c r="H15" s="6">
        <f t="shared" si="2"/>
        <v>700</v>
      </c>
      <c r="I15" s="6">
        <f t="shared" si="3"/>
        <v>2145</v>
      </c>
      <c r="J15" s="10" t="s">
        <v>75</v>
      </c>
      <c r="K15" s="7">
        <v>0</v>
      </c>
      <c r="L15" s="10" t="s">
        <v>30</v>
      </c>
      <c r="M15" s="10" t="s">
        <v>74</v>
      </c>
      <c r="N15" s="6" t="s">
        <v>27</v>
      </c>
      <c r="O15" s="52" t="s">
        <v>402</v>
      </c>
      <c r="P15" s="52" t="s">
        <v>519</v>
      </c>
      <c r="Q15" s="52" t="s">
        <v>400</v>
      </c>
      <c r="R15" s="52"/>
      <c r="S15" s="63" t="s">
        <v>467</v>
      </c>
      <c r="T15" s="31" t="s">
        <v>58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</row>
    <row r="16" spans="1:105" s="32" customFormat="1" x14ac:dyDescent="0.25">
      <c r="A16" s="10" t="s">
        <v>92</v>
      </c>
      <c r="B16" s="39" t="s">
        <v>128</v>
      </c>
      <c r="C16" s="23" t="s">
        <v>342</v>
      </c>
      <c r="D16" s="10">
        <v>1000</v>
      </c>
      <c r="E16" s="10">
        <v>2200</v>
      </c>
      <c r="F16" s="6">
        <f t="shared" si="0"/>
        <v>980</v>
      </c>
      <c r="G16" s="6">
        <f t="shared" si="1"/>
        <v>2185</v>
      </c>
      <c r="H16" s="6">
        <f t="shared" si="2"/>
        <v>900</v>
      </c>
      <c r="I16" s="6">
        <f t="shared" si="3"/>
        <v>2145</v>
      </c>
      <c r="J16" s="10" t="s">
        <v>361</v>
      </c>
      <c r="K16" s="7">
        <v>0</v>
      </c>
      <c r="L16" s="10" t="s">
        <v>30</v>
      </c>
      <c r="M16" s="10" t="s">
        <v>73</v>
      </c>
      <c r="N16" s="6" t="s">
        <v>27</v>
      </c>
      <c r="O16" s="52" t="s">
        <v>402</v>
      </c>
      <c r="P16" s="52" t="s">
        <v>519</v>
      </c>
      <c r="Q16" s="52" t="s">
        <v>403</v>
      </c>
      <c r="R16" s="52"/>
      <c r="S16" s="63" t="s">
        <v>507</v>
      </c>
      <c r="T16" s="31" t="s">
        <v>58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</row>
    <row r="17" spans="1:105" s="32" customFormat="1" x14ac:dyDescent="0.25">
      <c r="A17" s="10" t="s">
        <v>93</v>
      </c>
      <c r="B17" s="39" t="s">
        <v>128</v>
      </c>
      <c r="C17" s="23" t="s">
        <v>342</v>
      </c>
      <c r="D17" s="10">
        <v>1000</v>
      </c>
      <c r="E17" s="10">
        <v>2200</v>
      </c>
      <c r="F17" s="6">
        <f t="shared" si="0"/>
        <v>980</v>
      </c>
      <c r="G17" s="6">
        <f t="shared" si="1"/>
        <v>2185</v>
      </c>
      <c r="H17" s="6">
        <f t="shared" si="2"/>
        <v>900</v>
      </c>
      <c r="I17" s="6">
        <f t="shared" si="3"/>
        <v>2145</v>
      </c>
      <c r="J17" s="10" t="s">
        <v>361</v>
      </c>
      <c r="K17" s="8">
        <v>0</v>
      </c>
      <c r="L17" s="10" t="s">
        <v>30</v>
      </c>
      <c r="M17" s="10" t="s">
        <v>73</v>
      </c>
      <c r="N17" s="6" t="s">
        <v>27</v>
      </c>
      <c r="O17" s="52" t="s">
        <v>402</v>
      </c>
      <c r="P17" s="52" t="s">
        <v>519</v>
      </c>
      <c r="Q17" s="52" t="s">
        <v>403</v>
      </c>
      <c r="R17" s="52"/>
      <c r="S17" s="63" t="s">
        <v>507</v>
      </c>
      <c r="T17" s="31" t="s">
        <v>58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</row>
    <row r="18" spans="1:105" s="32" customFormat="1" x14ac:dyDescent="0.25">
      <c r="A18" s="10" t="s">
        <v>94</v>
      </c>
      <c r="B18" s="39" t="s">
        <v>383</v>
      </c>
      <c r="C18" s="23" t="s">
        <v>353</v>
      </c>
      <c r="D18" s="10">
        <v>1000</v>
      </c>
      <c r="E18" s="10">
        <v>2200</v>
      </c>
      <c r="F18" s="6">
        <f t="shared" si="0"/>
        <v>980</v>
      </c>
      <c r="G18" s="6">
        <f t="shared" si="1"/>
        <v>2185</v>
      </c>
      <c r="H18" s="6">
        <f t="shared" si="2"/>
        <v>900</v>
      </c>
      <c r="I18" s="6">
        <f t="shared" si="3"/>
        <v>2145</v>
      </c>
      <c r="J18" s="10" t="s">
        <v>75</v>
      </c>
      <c r="K18" s="7">
        <v>0</v>
      </c>
      <c r="L18" s="10" t="s">
        <v>30</v>
      </c>
      <c r="M18" s="10" t="s">
        <v>510</v>
      </c>
      <c r="N18" s="6" t="s">
        <v>400</v>
      </c>
      <c r="O18" s="52"/>
      <c r="P18" s="52"/>
      <c r="Q18" s="52" t="s">
        <v>400</v>
      </c>
      <c r="R18" s="52"/>
      <c r="S18" s="63" t="s">
        <v>470</v>
      </c>
      <c r="T18" s="31" t="s">
        <v>58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</row>
    <row r="19" spans="1:105" x14ac:dyDescent="0.25">
      <c r="A19" s="10" t="s">
        <v>95</v>
      </c>
      <c r="B19" s="39" t="s">
        <v>122</v>
      </c>
      <c r="C19" s="23" t="s">
        <v>355</v>
      </c>
      <c r="D19" s="10">
        <v>1000</v>
      </c>
      <c r="E19" s="10">
        <v>2200</v>
      </c>
      <c r="F19" s="6">
        <f t="shared" si="0"/>
        <v>980</v>
      </c>
      <c r="G19" s="6">
        <f t="shared" si="1"/>
        <v>2185</v>
      </c>
      <c r="H19" s="6">
        <f t="shared" si="2"/>
        <v>900</v>
      </c>
      <c r="I19" s="6">
        <f t="shared" si="3"/>
        <v>2145</v>
      </c>
      <c r="J19" s="10" t="s">
        <v>75</v>
      </c>
      <c r="K19" s="7">
        <v>0</v>
      </c>
      <c r="L19" s="10" t="s">
        <v>26</v>
      </c>
      <c r="M19" s="10" t="s">
        <v>510</v>
      </c>
      <c r="N19" s="6" t="s">
        <v>400</v>
      </c>
      <c r="O19" s="52"/>
      <c r="P19" s="52"/>
      <c r="Q19" s="52" t="s">
        <v>400</v>
      </c>
      <c r="R19" s="52"/>
      <c r="S19" s="63" t="s">
        <v>470</v>
      </c>
      <c r="T19" s="31" t="s">
        <v>58</v>
      </c>
    </row>
    <row r="20" spans="1:105" x14ac:dyDescent="0.25">
      <c r="A20" s="10" t="s">
        <v>96</v>
      </c>
      <c r="B20" s="39" t="s">
        <v>126</v>
      </c>
      <c r="C20" s="23" t="s">
        <v>372</v>
      </c>
      <c r="D20" s="10">
        <v>1000</v>
      </c>
      <c r="E20" s="10">
        <v>2200</v>
      </c>
      <c r="F20" s="6">
        <f t="shared" si="0"/>
        <v>980</v>
      </c>
      <c r="G20" s="6">
        <f t="shared" si="1"/>
        <v>2185</v>
      </c>
      <c r="H20" s="6">
        <f t="shared" si="2"/>
        <v>900</v>
      </c>
      <c r="I20" s="6">
        <f t="shared" si="3"/>
        <v>2145</v>
      </c>
      <c r="J20" s="10" t="s">
        <v>361</v>
      </c>
      <c r="K20" s="7">
        <v>0</v>
      </c>
      <c r="L20" s="10" t="s">
        <v>30</v>
      </c>
      <c r="M20" s="10" t="s">
        <v>73</v>
      </c>
      <c r="N20" s="6" t="s">
        <v>400</v>
      </c>
      <c r="O20" s="52"/>
      <c r="P20" s="52"/>
      <c r="Q20" s="52" t="s">
        <v>400</v>
      </c>
      <c r="R20" s="52"/>
      <c r="S20" s="63" t="s">
        <v>507</v>
      </c>
      <c r="T20" s="31" t="s">
        <v>58</v>
      </c>
    </row>
    <row r="21" spans="1:105" x14ac:dyDescent="0.25">
      <c r="A21" s="10" t="s">
        <v>97</v>
      </c>
      <c r="B21" s="39" t="s">
        <v>384</v>
      </c>
      <c r="C21" s="23" t="s">
        <v>382</v>
      </c>
      <c r="D21" s="10">
        <v>600</v>
      </c>
      <c r="E21" s="10">
        <v>1200</v>
      </c>
      <c r="F21" s="6">
        <f t="shared" si="0"/>
        <v>580</v>
      </c>
      <c r="G21" s="6">
        <f t="shared" si="1"/>
        <v>1185</v>
      </c>
      <c r="H21" s="6">
        <f t="shared" si="2"/>
        <v>500</v>
      </c>
      <c r="I21" s="6">
        <f t="shared" si="3"/>
        <v>1145</v>
      </c>
      <c r="J21" s="10" t="s">
        <v>362</v>
      </c>
      <c r="K21" s="22">
        <v>0</v>
      </c>
      <c r="L21" s="10" t="s">
        <v>26</v>
      </c>
      <c r="M21" s="10" t="s">
        <v>509</v>
      </c>
      <c r="N21" s="6" t="s">
        <v>359</v>
      </c>
      <c r="O21" s="52" t="s">
        <v>402</v>
      </c>
      <c r="P21" s="52" t="s">
        <v>520</v>
      </c>
      <c r="Q21" s="52" t="s">
        <v>67</v>
      </c>
      <c r="R21" s="52"/>
      <c r="S21" s="63" t="s">
        <v>474</v>
      </c>
      <c r="T21" s="31" t="s">
        <v>111</v>
      </c>
    </row>
    <row r="22" spans="1:105" s="32" customFormat="1" x14ac:dyDescent="0.25">
      <c r="A22" s="10" t="s">
        <v>98</v>
      </c>
      <c r="B22" s="39" t="s">
        <v>123</v>
      </c>
      <c r="C22" s="23" t="s">
        <v>353</v>
      </c>
      <c r="D22" s="10">
        <v>1000</v>
      </c>
      <c r="E22" s="10">
        <v>2200</v>
      </c>
      <c r="F22" s="6">
        <f t="shared" si="0"/>
        <v>980</v>
      </c>
      <c r="G22" s="6">
        <f t="shared" si="1"/>
        <v>2185</v>
      </c>
      <c r="H22" s="6">
        <f t="shared" si="2"/>
        <v>900</v>
      </c>
      <c r="I22" s="6">
        <f t="shared" si="3"/>
        <v>2145</v>
      </c>
      <c r="J22" s="10" t="s">
        <v>361</v>
      </c>
      <c r="K22" s="7">
        <v>0</v>
      </c>
      <c r="L22" s="10" t="s">
        <v>26</v>
      </c>
      <c r="M22" s="10" t="s">
        <v>73</v>
      </c>
      <c r="N22" s="6" t="s">
        <v>27</v>
      </c>
      <c r="O22" s="52" t="s">
        <v>402</v>
      </c>
      <c r="P22" s="52" t="s">
        <v>520</v>
      </c>
      <c r="Q22" s="52" t="s">
        <v>403</v>
      </c>
      <c r="R22" s="52"/>
      <c r="S22" s="63" t="s">
        <v>507</v>
      </c>
      <c r="T22" s="31" t="s">
        <v>58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</row>
    <row r="23" spans="1:105" s="32" customFormat="1" x14ac:dyDescent="0.25">
      <c r="A23" s="10" t="s">
        <v>99</v>
      </c>
      <c r="B23" s="39" t="s">
        <v>126</v>
      </c>
      <c r="C23" s="23" t="s">
        <v>372</v>
      </c>
      <c r="D23" s="10">
        <v>1000</v>
      </c>
      <c r="E23" s="10">
        <v>2200</v>
      </c>
      <c r="F23" s="6">
        <f t="shared" si="0"/>
        <v>980</v>
      </c>
      <c r="G23" s="6">
        <f t="shared" si="1"/>
        <v>2185</v>
      </c>
      <c r="H23" s="6">
        <f t="shared" si="2"/>
        <v>900</v>
      </c>
      <c r="I23" s="6">
        <f t="shared" si="3"/>
        <v>2145</v>
      </c>
      <c r="J23" s="10" t="s">
        <v>75</v>
      </c>
      <c r="K23" s="7">
        <v>0</v>
      </c>
      <c r="L23" s="10" t="s">
        <v>26</v>
      </c>
      <c r="M23" s="10" t="s">
        <v>73</v>
      </c>
      <c r="N23" s="6" t="s">
        <v>27</v>
      </c>
      <c r="O23" s="52"/>
      <c r="P23" s="52"/>
      <c r="Q23" s="52" t="s">
        <v>400</v>
      </c>
      <c r="R23" s="52"/>
      <c r="S23" s="63" t="s">
        <v>507</v>
      </c>
      <c r="T23" s="31" t="s">
        <v>58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</row>
    <row r="24" spans="1:105" x14ac:dyDescent="0.25">
      <c r="A24" s="10" t="s">
        <v>100</v>
      </c>
      <c r="B24" s="39" t="s">
        <v>384</v>
      </c>
      <c r="C24" s="23" t="s">
        <v>382</v>
      </c>
      <c r="D24" s="10">
        <v>400</v>
      </c>
      <c r="E24" s="10">
        <v>1200</v>
      </c>
      <c r="F24" s="6">
        <f t="shared" si="0"/>
        <v>380</v>
      </c>
      <c r="G24" s="6">
        <f t="shared" si="1"/>
        <v>1185</v>
      </c>
      <c r="H24" s="6">
        <f t="shared" si="2"/>
        <v>300</v>
      </c>
      <c r="I24" s="6">
        <f t="shared" si="3"/>
        <v>1145</v>
      </c>
      <c r="J24" s="10" t="s">
        <v>362</v>
      </c>
      <c r="K24" s="22">
        <v>0</v>
      </c>
      <c r="L24" s="10" t="s">
        <v>26</v>
      </c>
      <c r="M24" s="10" t="s">
        <v>509</v>
      </c>
      <c r="N24" s="6" t="s">
        <v>359</v>
      </c>
      <c r="O24" s="52" t="s">
        <v>402</v>
      </c>
      <c r="P24" s="52" t="s">
        <v>520</v>
      </c>
      <c r="Q24" s="52" t="s">
        <v>67</v>
      </c>
      <c r="R24" s="52"/>
      <c r="S24" s="63" t="s">
        <v>474</v>
      </c>
      <c r="T24" s="31" t="s">
        <v>111</v>
      </c>
    </row>
    <row r="25" spans="1:105" x14ac:dyDescent="0.25">
      <c r="A25" s="10" t="s">
        <v>101</v>
      </c>
      <c r="B25" s="39" t="s">
        <v>384</v>
      </c>
      <c r="C25" s="23" t="s">
        <v>382</v>
      </c>
      <c r="D25" s="10">
        <v>600</v>
      </c>
      <c r="E25" s="10">
        <v>1200</v>
      </c>
      <c r="F25" s="6">
        <f t="shared" si="0"/>
        <v>580</v>
      </c>
      <c r="G25" s="6">
        <f t="shared" si="1"/>
        <v>1185</v>
      </c>
      <c r="H25" s="6">
        <f t="shared" si="2"/>
        <v>500</v>
      </c>
      <c r="I25" s="6">
        <f t="shared" si="3"/>
        <v>1145</v>
      </c>
      <c r="J25" s="10" t="s">
        <v>362</v>
      </c>
      <c r="K25" s="7">
        <v>0</v>
      </c>
      <c r="L25" s="10" t="s">
        <v>30</v>
      </c>
      <c r="M25" s="10" t="s">
        <v>509</v>
      </c>
      <c r="N25" s="6" t="s">
        <v>359</v>
      </c>
      <c r="O25" s="52" t="s">
        <v>402</v>
      </c>
      <c r="P25" s="52" t="s">
        <v>520</v>
      </c>
      <c r="Q25" s="52" t="s">
        <v>67</v>
      </c>
      <c r="R25" s="52"/>
      <c r="S25" s="63" t="s">
        <v>474</v>
      </c>
      <c r="T25" s="31" t="s">
        <v>111</v>
      </c>
    </row>
    <row r="26" spans="1:105" x14ac:dyDescent="0.25">
      <c r="A26" s="10" t="s">
        <v>102</v>
      </c>
      <c r="B26" s="39" t="s">
        <v>116</v>
      </c>
      <c r="C26" s="23" t="s">
        <v>373</v>
      </c>
      <c r="D26" s="10">
        <v>800</v>
      </c>
      <c r="E26" s="10">
        <v>2200</v>
      </c>
      <c r="F26" s="6">
        <f t="shared" si="0"/>
        <v>780</v>
      </c>
      <c r="G26" s="6">
        <f t="shared" si="1"/>
        <v>2185</v>
      </c>
      <c r="H26" s="6">
        <f t="shared" si="2"/>
        <v>700</v>
      </c>
      <c r="I26" s="6">
        <f t="shared" si="3"/>
        <v>2145</v>
      </c>
      <c r="J26" s="10" t="s">
        <v>75</v>
      </c>
      <c r="K26" s="7">
        <v>0</v>
      </c>
      <c r="L26" s="10" t="s">
        <v>30</v>
      </c>
      <c r="M26" s="10" t="s">
        <v>74</v>
      </c>
      <c r="N26" s="6" t="s">
        <v>27</v>
      </c>
      <c r="O26" s="52" t="s">
        <v>402</v>
      </c>
      <c r="P26" s="52" t="s">
        <v>520</v>
      </c>
      <c r="Q26" s="52" t="s">
        <v>403</v>
      </c>
      <c r="R26" s="52"/>
      <c r="S26" s="63" t="s">
        <v>507</v>
      </c>
      <c r="T26" s="31" t="s">
        <v>58</v>
      </c>
    </row>
    <row r="27" spans="1:105" s="32" customFormat="1" x14ac:dyDescent="0.25">
      <c r="A27" s="10" t="s">
        <v>129</v>
      </c>
      <c r="B27" s="39" t="s">
        <v>116</v>
      </c>
      <c r="C27" s="23" t="s">
        <v>373</v>
      </c>
      <c r="D27" s="10">
        <v>800</v>
      </c>
      <c r="E27" s="10">
        <v>2200</v>
      </c>
      <c r="F27" s="6">
        <f t="shared" ref="F27" si="4">D27-20</f>
        <v>780</v>
      </c>
      <c r="G27" s="6">
        <f t="shared" ref="G27" si="5">E27-15</f>
        <v>2185</v>
      </c>
      <c r="H27" s="6">
        <f t="shared" ref="H27" si="6">F27-80</f>
        <v>700</v>
      </c>
      <c r="I27" s="6">
        <f t="shared" ref="I27" si="7">G27-40</f>
        <v>2145</v>
      </c>
      <c r="J27" s="10" t="s">
        <v>75</v>
      </c>
      <c r="K27" s="7">
        <v>0</v>
      </c>
      <c r="L27" s="10" t="s">
        <v>26</v>
      </c>
      <c r="M27" s="10" t="s">
        <v>74</v>
      </c>
      <c r="N27" s="6" t="s">
        <v>27</v>
      </c>
      <c r="O27" s="52" t="s">
        <v>402</v>
      </c>
      <c r="P27" s="52" t="s">
        <v>520</v>
      </c>
      <c r="Q27" s="52" t="s">
        <v>403</v>
      </c>
      <c r="R27" s="52"/>
      <c r="S27" s="63" t="s">
        <v>507</v>
      </c>
      <c r="T27" s="31" t="s">
        <v>58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</row>
    <row r="28" spans="1:105" x14ac:dyDescent="0.25">
      <c r="A28" s="10" t="s">
        <v>103</v>
      </c>
      <c r="B28" s="39" t="s">
        <v>116</v>
      </c>
      <c r="C28" s="23" t="s">
        <v>373</v>
      </c>
      <c r="D28" s="10">
        <v>800</v>
      </c>
      <c r="E28" s="10">
        <v>2200</v>
      </c>
      <c r="F28" s="6">
        <f t="shared" si="0"/>
        <v>780</v>
      </c>
      <c r="G28" s="6">
        <f t="shared" si="1"/>
        <v>2185</v>
      </c>
      <c r="H28" s="6">
        <f t="shared" si="2"/>
        <v>700</v>
      </c>
      <c r="I28" s="6">
        <f t="shared" si="3"/>
        <v>2145</v>
      </c>
      <c r="J28" s="10" t="s">
        <v>75</v>
      </c>
      <c r="K28" s="7">
        <v>0</v>
      </c>
      <c r="L28" s="10" t="s">
        <v>26</v>
      </c>
      <c r="M28" s="10" t="s">
        <v>74</v>
      </c>
      <c r="N28" s="6" t="s">
        <v>27</v>
      </c>
      <c r="O28" s="52" t="s">
        <v>402</v>
      </c>
      <c r="P28" s="52" t="s">
        <v>520</v>
      </c>
      <c r="Q28" s="52" t="s">
        <v>403</v>
      </c>
      <c r="R28" s="52"/>
      <c r="S28" s="63" t="s">
        <v>507</v>
      </c>
      <c r="T28" s="31" t="s">
        <v>58</v>
      </c>
    </row>
    <row r="29" spans="1:105" x14ac:dyDescent="0.25">
      <c r="A29" s="10" t="s">
        <v>104</v>
      </c>
      <c r="B29" s="39" t="s">
        <v>127</v>
      </c>
      <c r="C29" s="23" t="s">
        <v>371</v>
      </c>
      <c r="D29" s="10">
        <v>1000</v>
      </c>
      <c r="E29" s="10">
        <v>2200</v>
      </c>
      <c r="F29" s="6">
        <f t="shared" si="0"/>
        <v>980</v>
      </c>
      <c r="G29" s="6">
        <f t="shared" si="1"/>
        <v>2185</v>
      </c>
      <c r="H29" s="6">
        <f t="shared" si="2"/>
        <v>900</v>
      </c>
      <c r="I29" s="6">
        <f t="shared" si="3"/>
        <v>2145</v>
      </c>
      <c r="J29" s="10" t="s">
        <v>75</v>
      </c>
      <c r="K29" s="7">
        <v>0</v>
      </c>
      <c r="L29" s="10" t="s">
        <v>30</v>
      </c>
      <c r="M29" s="10" t="s">
        <v>73</v>
      </c>
      <c r="N29" s="6" t="s">
        <v>27</v>
      </c>
      <c r="O29" s="52" t="s">
        <v>402</v>
      </c>
      <c r="P29" s="52" t="s">
        <v>520</v>
      </c>
      <c r="Q29" s="52" t="s">
        <v>403</v>
      </c>
      <c r="R29" s="52"/>
      <c r="S29" s="63" t="s">
        <v>467</v>
      </c>
      <c r="T29" s="31" t="s">
        <v>58</v>
      </c>
    </row>
    <row r="30" spans="1:105" s="32" customFormat="1" x14ac:dyDescent="0.25">
      <c r="A30" s="10" t="s">
        <v>105</v>
      </c>
      <c r="B30" s="39" t="s">
        <v>384</v>
      </c>
      <c r="C30" s="23" t="s">
        <v>217</v>
      </c>
      <c r="D30" s="10">
        <v>1000</v>
      </c>
      <c r="E30" s="10">
        <v>2200</v>
      </c>
      <c r="F30" s="6">
        <f t="shared" si="0"/>
        <v>980</v>
      </c>
      <c r="G30" s="6">
        <f t="shared" si="1"/>
        <v>2185</v>
      </c>
      <c r="H30" s="6">
        <f t="shared" si="2"/>
        <v>900</v>
      </c>
      <c r="I30" s="6">
        <f t="shared" si="3"/>
        <v>2145</v>
      </c>
      <c r="J30" s="10" t="s">
        <v>361</v>
      </c>
      <c r="K30" s="7">
        <v>0</v>
      </c>
      <c r="L30" s="10" t="s">
        <v>30</v>
      </c>
      <c r="M30" s="10" t="s">
        <v>73</v>
      </c>
      <c r="N30" s="6" t="s">
        <v>359</v>
      </c>
      <c r="O30" s="52" t="s">
        <v>402</v>
      </c>
      <c r="P30" s="52" t="s">
        <v>513</v>
      </c>
      <c r="Q30" s="52"/>
      <c r="R30" s="52"/>
      <c r="S30" s="63" t="s">
        <v>472</v>
      </c>
      <c r="T30" s="31" t="s">
        <v>58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</row>
    <row r="31" spans="1:105" s="32" customFormat="1" x14ac:dyDescent="0.25">
      <c r="A31" s="10" t="s">
        <v>106</v>
      </c>
      <c r="B31" s="39" t="s">
        <v>125</v>
      </c>
      <c r="C31" s="23" t="s">
        <v>118</v>
      </c>
      <c r="D31" s="10">
        <v>1000</v>
      </c>
      <c r="E31" s="10">
        <v>2200</v>
      </c>
      <c r="F31" s="6">
        <f t="shared" si="0"/>
        <v>980</v>
      </c>
      <c r="G31" s="6">
        <f t="shared" si="1"/>
        <v>2185</v>
      </c>
      <c r="H31" s="6">
        <f t="shared" si="2"/>
        <v>900</v>
      </c>
      <c r="I31" s="6">
        <f t="shared" si="3"/>
        <v>2145</v>
      </c>
      <c r="J31" s="10" t="s">
        <v>75</v>
      </c>
      <c r="K31" s="22">
        <v>0</v>
      </c>
      <c r="L31" s="10" t="s">
        <v>26</v>
      </c>
      <c r="M31" s="10" t="s">
        <v>73</v>
      </c>
      <c r="N31" s="6" t="s">
        <v>27</v>
      </c>
      <c r="O31" s="52" t="s">
        <v>402</v>
      </c>
      <c r="P31" s="52" t="s">
        <v>520</v>
      </c>
      <c r="Q31" s="52" t="s">
        <v>403</v>
      </c>
      <c r="R31" s="52"/>
      <c r="S31" s="63" t="s">
        <v>507</v>
      </c>
      <c r="T31" s="31" t="s">
        <v>58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</row>
    <row r="32" spans="1:105" s="32" customFormat="1" x14ac:dyDescent="0.25">
      <c r="A32" s="10" t="s">
        <v>107</v>
      </c>
      <c r="B32" s="39" t="s">
        <v>125</v>
      </c>
      <c r="C32" s="23" t="s">
        <v>118</v>
      </c>
      <c r="D32" s="10">
        <v>800</v>
      </c>
      <c r="E32" s="10">
        <v>2200</v>
      </c>
      <c r="F32" s="6">
        <f t="shared" si="0"/>
        <v>780</v>
      </c>
      <c r="G32" s="6">
        <f t="shared" si="1"/>
        <v>2185</v>
      </c>
      <c r="H32" s="6">
        <f t="shared" si="2"/>
        <v>700</v>
      </c>
      <c r="I32" s="6">
        <f t="shared" si="3"/>
        <v>2145</v>
      </c>
      <c r="J32" s="10" t="s">
        <v>75</v>
      </c>
      <c r="K32" s="22">
        <v>0</v>
      </c>
      <c r="L32" s="10" t="s">
        <v>26</v>
      </c>
      <c r="M32" s="10" t="s">
        <v>74</v>
      </c>
      <c r="N32" s="6" t="s">
        <v>27</v>
      </c>
      <c r="O32" s="52" t="s">
        <v>402</v>
      </c>
      <c r="P32" s="52" t="s">
        <v>520</v>
      </c>
      <c r="Q32" s="52" t="s">
        <v>403</v>
      </c>
      <c r="R32" s="52"/>
      <c r="S32" s="63" t="s">
        <v>467</v>
      </c>
      <c r="T32" s="31" t="s">
        <v>58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</row>
    <row r="33" spans="1:105" x14ac:dyDescent="0.25">
      <c r="A33" s="10" t="s">
        <v>108</v>
      </c>
      <c r="B33" s="39" t="s">
        <v>125</v>
      </c>
      <c r="C33" s="23" t="s">
        <v>118</v>
      </c>
      <c r="D33" s="10">
        <v>800</v>
      </c>
      <c r="E33" s="10">
        <v>2200</v>
      </c>
      <c r="F33" s="6">
        <f t="shared" si="0"/>
        <v>780</v>
      </c>
      <c r="G33" s="6">
        <f t="shared" si="1"/>
        <v>2185</v>
      </c>
      <c r="H33" s="6">
        <f t="shared" si="2"/>
        <v>700</v>
      </c>
      <c r="I33" s="6">
        <f t="shared" si="3"/>
        <v>2145</v>
      </c>
      <c r="J33" s="10" t="s">
        <v>75</v>
      </c>
      <c r="K33" s="22">
        <v>0</v>
      </c>
      <c r="L33" s="10" t="s">
        <v>30</v>
      </c>
      <c r="M33" s="10" t="s">
        <v>74</v>
      </c>
      <c r="N33" s="6" t="s">
        <v>27</v>
      </c>
      <c r="O33" s="52" t="s">
        <v>402</v>
      </c>
      <c r="P33" s="52" t="s">
        <v>520</v>
      </c>
      <c r="Q33" s="52" t="s">
        <v>403</v>
      </c>
      <c r="R33" s="52"/>
      <c r="S33" s="63" t="s">
        <v>468</v>
      </c>
      <c r="T33" s="31" t="s">
        <v>58</v>
      </c>
    </row>
    <row r="34" spans="1:105" x14ac:dyDescent="0.25">
      <c r="A34" s="10" t="s">
        <v>109</v>
      </c>
      <c r="B34" s="39" t="s">
        <v>124</v>
      </c>
      <c r="C34" s="23" t="s">
        <v>120</v>
      </c>
      <c r="D34" s="10">
        <v>800</v>
      </c>
      <c r="E34" s="10">
        <v>2200</v>
      </c>
      <c r="F34" s="6">
        <f t="shared" si="0"/>
        <v>780</v>
      </c>
      <c r="G34" s="6">
        <f t="shared" si="1"/>
        <v>2185</v>
      </c>
      <c r="H34" s="6">
        <f t="shared" si="2"/>
        <v>700</v>
      </c>
      <c r="I34" s="6">
        <f t="shared" si="3"/>
        <v>2145</v>
      </c>
      <c r="J34" s="10" t="s">
        <v>75</v>
      </c>
      <c r="K34" s="22">
        <v>0</v>
      </c>
      <c r="L34" s="10" t="s">
        <v>26</v>
      </c>
      <c r="M34" s="10" t="s">
        <v>74</v>
      </c>
      <c r="N34" s="6" t="s">
        <v>27</v>
      </c>
      <c r="O34" s="52" t="s">
        <v>402</v>
      </c>
      <c r="P34" s="52" t="s">
        <v>520</v>
      </c>
      <c r="Q34" s="52" t="s">
        <v>403</v>
      </c>
      <c r="R34" s="52"/>
      <c r="S34" s="63" t="s">
        <v>469</v>
      </c>
      <c r="T34" s="31" t="s">
        <v>58</v>
      </c>
    </row>
    <row r="35" spans="1:105" x14ac:dyDescent="0.25">
      <c r="A35" s="10" t="s">
        <v>131</v>
      </c>
      <c r="B35" s="39" t="s">
        <v>124</v>
      </c>
      <c r="C35" s="23" t="s">
        <v>120</v>
      </c>
      <c r="D35" s="10">
        <v>800</v>
      </c>
      <c r="E35" s="10">
        <v>2200</v>
      </c>
      <c r="F35" s="6">
        <f t="shared" si="0"/>
        <v>780</v>
      </c>
      <c r="G35" s="6">
        <f t="shared" si="1"/>
        <v>2185</v>
      </c>
      <c r="H35" s="6">
        <f t="shared" si="2"/>
        <v>700</v>
      </c>
      <c r="I35" s="6">
        <f t="shared" si="3"/>
        <v>2145</v>
      </c>
      <c r="J35" s="10" t="s">
        <v>75</v>
      </c>
      <c r="K35" s="22">
        <v>0</v>
      </c>
      <c r="L35" s="10" t="s">
        <v>30</v>
      </c>
      <c r="M35" s="10" t="s">
        <v>74</v>
      </c>
      <c r="N35" s="6" t="s">
        <v>27</v>
      </c>
      <c r="O35" s="52" t="s">
        <v>402</v>
      </c>
      <c r="P35" s="52" t="s">
        <v>520</v>
      </c>
      <c r="Q35" s="52" t="s">
        <v>403</v>
      </c>
      <c r="R35" s="52"/>
      <c r="S35" s="63" t="s">
        <v>470</v>
      </c>
      <c r="T35" s="31" t="s">
        <v>58</v>
      </c>
    </row>
    <row r="36" spans="1:105" s="51" customFormat="1" x14ac:dyDescent="0.25">
      <c r="A36" s="10" t="s">
        <v>374</v>
      </c>
      <c r="B36" s="39" t="s">
        <v>124</v>
      </c>
      <c r="C36" s="23" t="s">
        <v>120</v>
      </c>
      <c r="D36" s="10">
        <v>1000</v>
      </c>
      <c r="E36" s="10">
        <v>2200</v>
      </c>
      <c r="F36" s="6">
        <f t="shared" si="0"/>
        <v>980</v>
      </c>
      <c r="G36" s="6">
        <f t="shared" si="1"/>
        <v>2185</v>
      </c>
      <c r="H36" s="6">
        <f t="shared" si="2"/>
        <v>900</v>
      </c>
      <c r="I36" s="6">
        <f t="shared" si="3"/>
        <v>2145</v>
      </c>
      <c r="J36" s="10" t="s">
        <v>75</v>
      </c>
      <c r="K36" s="7">
        <v>0</v>
      </c>
      <c r="L36" s="10" t="s">
        <v>30</v>
      </c>
      <c r="M36" s="10" t="s">
        <v>73</v>
      </c>
      <c r="N36" s="6" t="s">
        <v>27</v>
      </c>
      <c r="O36" s="52" t="s">
        <v>402</v>
      </c>
      <c r="P36" s="52" t="s">
        <v>520</v>
      </c>
      <c r="Q36" s="52" t="s">
        <v>403</v>
      </c>
      <c r="R36" s="52"/>
      <c r="S36" s="63" t="s">
        <v>507</v>
      </c>
      <c r="T36" s="31" t="s">
        <v>58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51" customFormat="1" x14ac:dyDescent="0.25">
      <c r="A37" s="10" t="s">
        <v>375</v>
      </c>
      <c r="B37" s="39" t="s">
        <v>397</v>
      </c>
      <c r="C37" s="23" t="s">
        <v>396</v>
      </c>
      <c r="D37" s="10">
        <v>4650</v>
      </c>
      <c r="E37" s="10">
        <v>2440</v>
      </c>
      <c r="F37" s="6">
        <f t="shared" si="0"/>
        <v>4630</v>
      </c>
      <c r="G37" s="6">
        <f t="shared" si="1"/>
        <v>2425</v>
      </c>
      <c r="H37" s="6">
        <f t="shared" si="2"/>
        <v>4550</v>
      </c>
      <c r="I37" s="6">
        <f t="shared" si="3"/>
        <v>2385</v>
      </c>
      <c r="J37" s="10" t="s">
        <v>75</v>
      </c>
      <c r="K37" s="7">
        <v>0</v>
      </c>
      <c r="L37" s="10" t="s">
        <v>378</v>
      </c>
      <c r="M37" s="30" t="s">
        <v>494</v>
      </c>
      <c r="N37" s="6" t="s">
        <v>359</v>
      </c>
      <c r="O37" s="52"/>
      <c r="P37" s="52"/>
      <c r="Q37" s="52"/>
      <c r="R37" s="52"/>
      <c r="S37" s="63" t="s">
        <v>507</v>
      </c>
      <c r="T37" s="31" t="s">
        <v>58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1:105" s="51" customFormat="1" x14ac:dyDescent="0.25">
      <c r="A38" s="10" t="s">
        <v>376</v>
      </c>
      <c r="B38" s="39" t="s">
        <v>398</v>
      </c>
      <c r="C38" s="23" t="s">
        <v>399</v>
      </c>
      <c r="D38" s="10">
        <v>800</v>
      </c>
      <c r="E38" s="10">
        <v>2200</v>
      </c>
      <c r="F38" s="6">
        <f t="shared" si="0"/>
        <v>780</v>
      </c>
      <c r="G38" s="6">
        <f t="shared" si="1"/>
        <v>2185</v>
      </c>
      <c r="H38" s="6">
        <f t="shared" si="2"/>
        <v>700</v>
      </c>
      <c r="I38" s="6">
        <f t="shared" si="3"/>
        <v>2145</v>
      </c>
      <c r="J38" s="10" t="s">
        <v>75</v>
      </c>
      <c r="K38" s="22">
        <v>0</v>
      </c>
      <c r="L38" s="10" t="s">
        <v>378</v>
      </c>
      <c r="M38" s="10" t="s">
        <v>490</v>
      </c>
      <c r="N38" s="6" t="s">
        <v>27</v>
      </c>
      <c r="O38" s="52" t="s">
        <v>402</v>
      </c>
      <c r="P38" s="52" t="s">
        <v>520</v>
      </c>
      <c r="Q38" s="52" t="s">
        <v>403</v>
      </c>
      <c r="R38" s="52"/>
      <c r="S38" s="63" t="s">
        <v>507</v>
      </c>
      <c r="T38" s="31" t="s">
        <v>58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</row>
    <row r="39" spans="1:105" s="51" customFormat="1" x14ac:dyDescent="0.25">
      <c r="A39" s="10" t="s">
        <v>377</v>
      </c>
      <c r="B39" s="39" t="s">
        <v>398</v>
      </c>
      <c r="C39" s="23" t="s">
        <v>399</v>
      </c>
      <c r="D39" s="10">
        <v>800</v>
      </c>
      <c r="E39" s="10">
        <v>2200</v>
      </c>
      <c r="F39" s="6">
        <f t="shared" ref="F39" si="8">D39-20</f>
        <v>780</v>
      </c>
      <c r="G39" s="6">
        <f t="shared" ref="G39" si="9">E39-15</f>
        <v>2185</v>
      </c>
      <c r="H39" s="6">
        <f t="shared" ref="H39" si="10">F39-80</f>
        <v>700</v>
      </c>
      <c r="I39" s="6">
        <f t="shared" ref="I39" si="11">G39-40</f>
        <v>2145</v>
      </c>
      <c r="J39" s="10" t="s">
        <v>75</v>
      </c>
      <c r="K39" s="22">
        <v>0</v>
      </c>
      <c r="L39" s="10" t="s">
        <v>26</v>
      </c>
      <c r="M39" s="10" t="s">
        <v>74</v>
      </c>
      <c r="N39" s="6" t="s">
        <v>27</v>
      </c>
      <c r="O39" s="52" t="s">
        <v>402</v>
      </c>
      <c r="P39" s="52" t="s">
        <v>520</v>
      </c>
      <c r="Q39" s="52" t="s">
        <v>403</v>
      </c>
      <c r="R39" s="52"/>
      <c r="S39" s="63" t="s">
        <v>507</v>
      </c>
      <c r="T39" s="31" t="s">
        <v>58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</row>
    <row r="40" spans="1:105" s="31" customFormat="1" x14ac:dyDescent="0.25">
      <c r="A40" s="10" t="s">
        <v>393</v>
      </c>
      <c r="B40" s="39" t="s">
        <v>385</v>
      </c>
      <c r="C40" s="23" t="s">
        <v>227</v>
      </c>
      <c r="D40" s="10">
        <v>1500</v>
      </c>
      <c r="E40" s="10">
        <v>2400</v>
      </c>
      <c r="F40" s="6">
        <f t="shared" ref="F40:F42" si="12">D40-20</f>
        <v>1480</v>
      </c>
      <c r="G40" s="6">
        <f t="shared" ref="G40:G42" si="13">E40-15</f>
        <v>2385</v>
      </c>
      <c r="H40" s="6">
        <f t="shared" ref="H40:H42" si="14">F40-80</f>
        <v>1400</v>
      </c>
      <c r="I40" s="6">
        <f t="shared" ref="I40:I42" si="15">G40-40</f>
        <v>2345</v>
      </c>
      <c r="J40" s="10" t="s">
        <v>362</v>
      </c>
      <c r="K40" s="7">
        <v>0</v>
      </c>
      <c r="L40" s="10" t="s">
        <v>378</v>
      </c>
      <c r="M40" s="10" t="s">
        <v>112</v>
      </c>
      <c r="N40" s="6" t="s">
        <v>359</v>
      </c>
      <c r="O40" s="52" t="s">
        <v>402</v>
      </c>
      <c r="P40" s="52" t="s">
        <v>513</v>
      </c>
      <c r="Q40" s="52"/>
      <c r="R40" s="52"/>
      <c r="S40" s="63" t="s">
        <v>472</v>
      </c>
      <c r="T40" s="31" t="s">
        <v>58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</row>
    <row r="41" spans="1:105" s="31" customFormat="1" x14ac:dyDescent="0.25">
      <c r="A41" s="10" t="s">
        <v>394</v>
      </c>
      <c r="B41" s="39" t="s">
        <v>119</v>
      </c>
      <c r="C41" s="23" t="s">
        <v>357</v>
      </c>
      <c r="D41" s="10">
        <v>1100</v>
      </c>
      <c r="E41" s="10">
        <v>2200</v>
      </c>
      <c r="F41" s="6">
        <f t="shared" si="12"/>
        <v>1080</v>
      </c>
      <c r="G41" s="6">
        <f t="shared" si="13"/>
        <v>2185</v>
      </c>
      <c r="H41" s="6">
        <f t="shared" si="14"/>
        <v>1000</v>
      </c>
      <c r="I41" s="6">
        <f t="shared" si="15"/>
        <v>2145</v>
      </c>
      <c r="J41" s="10" t="s">
        <v>75</v>
      </c>
      <c r="K41" s="7">
        <v>0</v>
      </c>
      <c r="L41" s="10" t="s">
        <v>26</v>
      </c>
      <c r="M41" s="10" t="s">
        <v>72</v>
      </c>
      <c r="N41" s="6" t="s">
        <v>359</v>
      </c>
      <c r="O41" s="52" t="s">
        <v>402</v>
      </c>
      <c r="P41" s="52" t="s">
        <v>513</v>
      </c>
      <c r="Q41" s="52" t="s">
        <v>400</v>
      </c>
      <c r="R41" s="52"/>
      <c r="S41" s="63" t="s">
        <v>472</v>
      </c>
      <c r="T41" s="31" t="s">
        <v>58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</row>
    <row r="42" spans="1:105" s="31" customFormat="1" x14ac:dyDescent="0.25">
      <c r="A42" s="10" t="s">
        <v>395</v>
      </c>
      <c r="B42" s="39" t="s">
        <v>386</v>
      </c>
      <c r="C42" s="23" t="s">
        <v>358</v>
      </c>
      <c r="D42" s="10">
        <v>1000</v>
      </c>
      <c r="E42" s="10">
        <v>2200</v>
      </c>
      <c r="F42" s="6">
        <f t="shared" si="12"/>
        <v>980</v>
      </c>
      <c r="G42" s="6">
        <f t="shared" si="13"/>
        <v>2185</v>
      </c>
      <c r="H42" s="6">
        <f t="shared" si="14"/>
        <v>900</v>
      </c>
      <c r="I42" s="6">
        <f t="shared" si="15"/>
        <v>2145</v>
      </c>
      <c r="J42" s="10" t="s">
        <v>75</v>
      </c>
      <c r="K42" s="22">
        <v>0</v>
      </c>
      <c r="L42" s="10" t="s">
        <v>26</v>
      </c>
      <c r="M42" s="10" t="s">
        <v>72</v>
      </c>
      <c r="N42" s="6" t="s">
        <v>27</v>
      </c>
      <c r="O42" s="52" t="s">
        <v>402</v>
      </c>
      <c r="P42" s="52" t="s">
        <v>513</v>
      </c>
      <c r="Q42" s="52" t="s">
        <v>27</v>
      </c>
      <c r="R42" s="52"/>
      <c r="S42" s="63" t="s">
        <v>470</v>
      </c>
      <c r="T42" s="31" t="s">
        <v>58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</row>
    <row r="43" spans="1:105" s="50" customFormat="1" x14ac:dyDescent="0.25">
      <c r="A43"/>
      <c r="B43" s="44"/>
      <c r="C43" s="45"/>
      <c r="D43"/>
      <c r="E43"/>
      <c r="F43" s="13"/>
      <c r="G43" s="13"/>
      <c r="H43" s="13"/>
      <c r="I43" s="13"/>
      <c r="J43"/>
      <c r="K43" s="59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</row>
    <row r="44" spans="1:105" s="50" customFormat="1" x14ac:dyDescent="0.25">
      <c r="A44"/>
      <c r="B44" s="44"/>
      <c r="C44" s="45"/>
      <c r="D44"/>
      <c r="E44"/>
      <c r="F44" s="13"/>
      <c r="G44" s="13"/>
      <c r="H44" s="13"/>
      <c r="I44" s="13"/>
      <c r="J44"/>
      <c r="K44" s="59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</row>
    <row r="45" spans="1:105" s="50" customFormat="1" x14ac:dyDescent="0.25">
      <c r="A45" s="43"/>
      <c r="B45" s="44"/>
      <c r="C45" s="45"/>
      <c r="D45" s="46"/>
      <c r="E45" s="46"/>
      <c r="F45" s="13"/>
      <c r="G45" s="13"/>
      <c r="H45" s="13"/>
      <c r="I45" s="13"/>
      <c r="J45" s="47"/>
      <c r="K45" s="48"/>
      <c r="L45" s="43"/>
      <c r="M45" s="43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</row>
    <row r="46" spans="1:105" s="50" customFormat="1" x14ac:dyDescent="0.25">
      <c r="A46" s="43"/>
      <c r="B46" s="44"/>
      <c r="C46" s="45"/>
      <c r="D46" s="46"/>
      <c r="E46" s="46"/>
      <c r="F46" s="13"/>
      <c r="G46" s="13"/>
      <c r="H46" s="13"/>
      <c r="I46" s="13"/>
      <c r="J46" s="47"/>
      <c r="K46" s="48"/>
      <c r="L46" s="43"/>
      <c r="M46" s="43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</row>
    <row r="47" spans="1:105" x14ac:dyDescent="0.25">
      <c r="A47" s="93" t="s">
        <v>60</v>
      </c>
      <c r="B47" s="93"/>
      <c r="C47" s="11"/>
      <c r="D47" s="11"/>
      <c r="E47" s="14"/>
    </row>
    <row r="48" spans="1:105" x14ac:dyDescent="0.25">
      <c r="A48" s="11" t="s">
        <v>61</v>
      </c>
      <c r="B48" s="78" t="s">
        <v>62</v>
      </c>
      <c r="C48" s="78"/>
      <c r="D48" s="78"/>
      <c r="E48" s="78"/>
    </row>
    <row r="49" spans="1:5" x14ac:dyDescent="0.25">
      <c r="A49" s="11" t="s">
        <v>63</v>
      </c>
      <c r="B49" s="78" t="s">
        <v>64</v>
      </c>
      <c r="C49" s="78"/>
      <c r="D49" s="78"/>
      <c r="E49" s="78"/>
    </row>
    <row r="50" spans="1:5" x14ac:dyDescent="0.25">
      <c r="A50" s="11" t="s">
        <v>65</v>
      </c>
      <c r="B50" s="78" t="s">
        <v>66</v>
      </c>
      <c r="C50" s="78"/>
      <c r="D50" s="78"/>
      <c r="E50" s="78"/>
    </row>
    <row r="51" spans="1:5" x14ac:dyDescent="0.25">
      <c r="A51" s="11" t="s">
        <v>67</v>
      </c>
      <c r="B51" s="78" t="s">
        <v>68</v>
      </c>
      <c r="C51" s="78"/>
      <c r="D51" s="78"/>
      <c r="E51" s="78"/>
    </row>
    <row r="52" spans="1:5" x14ac:dyDescent="0.25">
      <c r="A52" s="11" t="s">
        <v>69</v>
      </c>
      <c r="B52" s="14" t="s">
        <v>70</v>
      </c>
      <c r="C52" s="11"/>
      <c r="D52" s="11"/>
      <c r="E52" s="14"/>
    </row>
  </sheetData>
  <autoFilter ref="D3:D42"/>
  <mergeCells count="17">
    <mergeCell ref="B51:E51"/>
    <mergeCell ref="S2:S3"/>
    <mergeCell ref="T2:T3"/>
    <mergeCell ref="O3:P3"/>
    <mergeCell ref="A47:B47"/>
    <mergeCell ref="B48:E48"/>
    <mergeCell ref="B49:E49"/>
    <mergeCell ref="A2:A3"/>
    <mergeCell ref="B2:B3"/>
    <mergeCell ref="D2:E2"/>
    <mergeCell ref="F2:G2"/>
    <mergeCell ref="H2:I2"/>
    <mergeCell ref="L2:L3"/>
    <mergeCell ref="M2:P2"/>
    <mergeCell ref="Q2:R2"/>
    <mergeCell ref="A1:T1"/>
    <mergeCell ref="B50:E50"/>
  </mergeCells>
  <conditionalFormatting sqref="O37:R37 N9:R20 O21:R21 O24:R25 N22:R23 N26:R29 O30:R30 N31:R36 O26:O36 N38:R38 N39 P39:R41 O39:O42 O4:R8">
    <cfRule type="cellIs" dxfId="38" priority="23" operator="equal">
      <formula>0</formula>
    </cfRule>
  </conditionalFormatting>
  <conditionalFormatting sqref="P39:R41 O39:O42 O4:R38">
    <cfRule type="cellIs" dxfId="165" priority="22" operator="equal">
      <formula>0</formula>
    </cfRule>
  </conditionalFormatting>
  <conditionalFormatting sqref="J4:J26 J28:J35 J38:J39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">
    <cfRule type="cellIs" dxfId="164" priority="18" operator="equal">
      <formula>0</formula>
    </cfRule>
  </conditionalFormatting>
  <conditionalFormatting sqref="N5:N8">
    <cfRule type="cellIs" dxfId="163" priority="17" operator="equal">
      <formula>0</formula>
    </cfRule>
  </conditionalFormatting>
  <conditionalFormatting sqref="J4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2 Q42:R42">
    <cfRule type="cellIs" dxfId="162" priority="13" operator="equal">
      <formula>0</formula>
    </cfRule>
  </conditionalFormatting>
  <conditionalFormatting sqref="Q42:R42">
    <cfRule type="cellIs" dxfId="161" priority="12" operator="equal">
      <formula>0</formula>
    </cfRule>
  </conditionalFormatting>
  <conditionalFormatting sqref="J42:J4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5:J46 J36:J37"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1">
    <cfRule type="cellIs" dxfId="160" priority="10" operator="equal">
      <formula>0</formula>
    </cfRule>
  </conditionalFormatting>
  <conditionalFormatting sqref="N24">
    <cfRule type="cellIs" dxfId="159" priority="9" operator="equal">
      <formula>0</formula>
    </cfRule>
  </conditionalFormatting>
  <conditionalFormatting sqref="N25">
    <cfRule type="cellIs" dxfId="158" priority="8" operator="equal">
      <formula>0</formula>
    </cfRule>
  </conditionalFormatting>
  <conditionalFormatting sqref="N30">
    <cfRule type="cellIs" dxfId="157" priority="7" operator="equal">
      <formula>0</formula>
    </cfRule>
  </conditionalFormatting>
  <conditionalFormatting sqref="N40">
    <cfRule type="cellIs" dxfId="156" priority="6" operator="equal">
      <formula>0</formula>
    </cfRule>
  </conditionalFormatting>
  <conditionalFormatting sqref="N41">
    <cfRule type="cellIs" dxfId="155" priority="5" operator="equal">
      <formula>0</formula>
    </cfRule>
  </conditionalFormatting>
  <conditionalFormatting sqref="N37">
    <cfRule type="cellIs" dxfId="154" priority="3" operator="equal">
      <formula>0</formula>
    </cfRule>
  </conditionalFormatting>
  <conditionalFormatting sqref="P42">
    <cfRule type="cellIs" dxfId="37" priority="2" operator="equal">
      <formula>0</formula>
    </cfRule>
  </conditionalFormatting>
  <conditionalFormatting sqref="P42">
    <cfRule type="cellIs" dxfId="36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70" zoomScaleNormal="70" workbookViewId="0">
      <selection activeCell="Z15" sqref="Z15"/>
    </sheetView>
  </sheetViews>
  <sheetFormatPr defaultRowHeight="15" x14ac:dyDescent="0.25"/>
  <cols>
    <col min="3" max="3" width="22.28515625" customWidth="1"/>
    <col min="13" max="13" width="8.7109375" bestFit="1" customWidth="1"/>
    <col min="14" max="14" width="13.7109375" bestFit="1" customWidth="1"/>
    <col min="15" max="15" width="9.42578125" bestFit="1" customWidth="1"/>
    <col min="16" max="16" width="18.7109375" customWidth="1"/>
    <col min="17" max="17" width="13.7109375" bestFit="1" customWidth="1"/>
    <col min="18" max="18" width="9.42578125" bestFit="1" customWidth="1"/>
    <col min="20" max="20" width="10.7109375" customWidth="1"/>
    <col min="32" max="32" width="11.7109375" customWidth="1"/>
  </cols>
  <sheetData>
    <row r="1" spans="1:20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</row>
    <row r="2" spans="1:20" ht="22.5" x14ac:dyDescent="0.25">
      <c r="A2" s="81" t="s">
        <v>1</v>
      </c>
      <c r="B2" s="82" t="s">
        <v>79</v>
      </c>
      <c r="C2" s="15" t="s">
        <v>2</v>
      </c>
      <c r="D2" s="81" t="s">
        <v>3</v>
      </c>
      <c r="E2" s="81"/>
      <c r="F2" s="81" t="s">
        <v>4</v>
      </c>
      <c r="G2" s="81"/>
      <c r="H2" s="81" t="s">
        <v>5</v>
      </c>
      <c r="I2" s="81"/>
      <c r="J2" s="17" t="s">
        <v>6</v>
      </c>
      <c r="K2" s="17" t="s">
        <v>7</v>
      </c>
      <c r="L2" s="84" t="s">
        <v>8</v>
      </c>
      <c r="M2" s="85" t="s">
        <v>9</v>
      </c>
      <c r="N2" s="85"/>
      <c r="O2" s="85"/>
      <c r="P2" s="85"/>
      <c r="Q2" s="85" t="s">
        <v>10</v>
      </c>
      <c r="R2" s="85"/>
      <c r="S2" s="85" t="s">
        <v>110</v>
      </c>
      <c r="T2" s="94" t="s">
        <v>495</v>
      </c>
    </row>
    <row r="3" spans="1:20" ht="22.5" x14ac:dyDescent="0.25">
      <c r="A3" s="81"/>
      <c r="B3" s="83"/>
      <c r="C3" s="3" t="s">
        <v>132</v>
      </c>
      <c r="D3" s="16" t="s">
        <v>12</v>
      </c>
      <c r="E3" s="16" t="s">
        <v>13</v>
      </c>
      <c r="F3" s="16" t="s">
        <v>12</v>
      </c>
      <c r="G3" s="16" t="s">
        <v>13</v>
      </c>
      <c r="H3" s="16" t="s">
        <v>12</v>
      </c>
      <c r="I3" s="16" t="s">
        <v>13</v>
      </c>
      <c r="J3" s="16" t="s">
        <v>14</v>
      </c>
      <c r="K3" s="18" t="s">
        <v>15</v>
      </c>
      <c r="L3" s="84"/>
      <c r="M3" s="16" t="s">
        <v>16</v>
      </c>
      <c r="N3" s="16" t="s">
        <v>17</v>
      </c>
      <c r="O3" s="88" t="s">
        <v>18</v>
      </c>
      <c r="P3" s="88"/>
      <c r="Q3" s="16" t="s">
        <v>17</v>
      </c>
      <c r="R3" s="16" t="s">
        <v>18</v>
      </c>
      <c r="S3" s="85"/>
      <c r="T3" s="95"/>
    </row>
    <row r="4" spans="1:20" x14ac:dyDescent="0.25">
      <c r="A4" s="20" t="s">
        <v>135</v>
      </c>
      <c r="B4" s="21">
        <v>101</v>
      </c>
      <c r="C4" s="23" t="s">
        <v>391</v>
      </c>
      <c r="D4" s="24">
        <v>1000</v>
      </c>
      <c r="E4" s="24">
        <v>2200</v>
      </c>
      <c r="F4" s="6">
        <f t="shared" ref="F4:F37" si="0">D4-20</f>
        <v>980</v>
      </c>
      <c r="G4" s="6">
        <f t="shared" ref="G4:G37" si="1">E4-15</f>
        <v>2185</v>
      </c>
      <c r="H4" s="6">
        <f t="shared" ref="H4:H37" si="2">F4-80</f>
        <v>900</v>
      </c>
      <c r="I4" s="6">
        <f t="shared" ref="I4:I37" si="3">G4-40</f>
        <v>2145</v>
      </c>
      <c r="J4" s="19" t="s">
        <v>75</v>
      </c>
      <c r="K4" s="22">
        <v>0</v>
      </c>
      <c r="L4" s="20" t="s">
        <v>26</v>
      </c>
      <c r="M4" s="20" t="s">
        <v>73</v>
      </c>
      <c r="N4" s="52" t="s">
        <v>63</v>
      </c>
      <c r="O4" s="52" t="s">
        <v>402</v>
      </c>
      <c r="P4" s="52" t="s">
        <v>401</v>
      </c>
      <c r="Q4" s="52" t="s">
        <v>400</v>
      </c>
      <c r="R4" s="53"/>
      <c r="S4" s="63" t="s">
        <v>464</v>
      </c>
      <c r="T4" s="31" t="s">
        <v>58</v>
      </c>
    </row>
    <row r="5" spans="1:20" x14ac:dyDescent="0.25">
      <c r="A5" s="20" t="s">
        <v>133</v>
      </c>
      <c r="B5" s="21">
        <v>133</v>
      </c>
      <c r="C5" s="23" t="s">
        <v>226</v>
      </c>
      <c r="D5" s="24">
        <v>1000</v>
      </c>
      <c r="E5" s="24">
        <v>2200</v>
      </c>
      <c r="F5" s="6">
        <f t="shared" si="0"/>
        <v>980</v>
      </c>
      <c r="G5" s="6">
        <f t="shared" si="1"/>
        <v>2185</v>
      </c>
      <c r="H5" s="6">
        <f t="shared" si="2"/>
        <v>900</v>
      </c>
      <c r="I5" s="6">
        <f t="shared" si="3"/>
        <v>2145</v>
      </c>
      <c r="J5" s="19" t="s">
        <v>75</v>
      </c>
      <c r="K5" s="22">
        <v>0</v>
      </c>
      <c r="L5" s="20" t="s">
        <v>30</v>
      </c>
      <c r="M5" s="20" t="s">
        <v>73</v>
      </c>
      <c r="N5" s="52" t="s">
        <v>63</v>
      </c>
      <c r="O5" s="52" t="s">
        <v>402</v>
      </c>
      <c r="P5" s="52" t="s">
        <v>401</v>
      </c>
      <c r="Q5" s="52" t="s">
        <v>403</v>
      </c>
      <c r="R5" s="53"/>
      <c r="S5" s="63" t="s">
        <v>464</v>
      </c>
      <c r="T5" s="31" t="s">
        <v>58</v>
      </c>
    </row>
    <row r="6" spans="1:20" x14ac:dyDescent="0.25">
      <c r="A6" s="20" t="s">
        <v>134</v>
      </c>
      <c r="B6" s="21" t="s">
        <v>205</v>
      </c>
      <c r="C6" s="23" t="s">
        <v>77</v>
      </c>
      <c r="D6" s="24">
        <v>800</v>
      </c>
      <c r="E6" s="24">
        <v>2200</v>
      </c>
      <c r="F6" s="6">
        <f t="shared" si="0"/>
        <v>780</v>
      </c>
      <c r="G6" s="6">
        <f t="shared" si="1"/>
        <v>2185</v>
      </c>
      <c r="H6" s="6">
        <f t="shared" si="2"/>
        <v>700</v>
      </c>
      <c r="I6" s="6">
        <f t="shared" si="3"/>
        <v>2145</v>
      </c>
      <c r="J6" s="19" t="s">
        <v>75</v>
      </c>
      <c r="K6" s="22">
        <v>0</v>
      </c>
      <c r="L6" s="20" t="s">
        <v>30</v>
      </c>
      <c r="M6" s="20" t="s">
        <v>74</v>
      </c>
      <c r="N6" s="52" t="s">
        <v>63</v>
      </c>
      <c r="O6" s="52" t="s">
        <v>402</v>
      </c>
      <c r="P6" s="52" t="s">
        <v>521</v>
      </c>
      <c r="Q6" s="52" t="s">
        <v>403</v>
      </c>
      <c r="R6" s="52"/>
      <c r="S6" s="63" t="s">
        <v>467</v>
      </c>
      <c r="T6" s="31" t="s">
        <v>58</v>
      </c>
    </row>
    <row r="7" spans="1:20" x14ac:dyDescent="0.25">
      <c r="A7" s="20" t="s">
        <v>136</v>
      </c>
      <c r="B7" s="21">
        <v>132</v>
      </c>
      <c r="C7" s="23" t="s">
        <v>226</v>
      </c>
      <c r="D7" s="24">
        <v>1000</v>
      </c>
      <c r="E7" s="24">
        <v>2200</v>
      </c>
      <c r="F7" s="6">
        <f t="shared" si="0"/>
        <v>980</v>
      </c>
      <c r="G7" s="6">
        <f t="shared" si="1"/>
        <v>2185</v>
      </c>
      <c r="H7" s="6">
        <f t="shared" si="2"/>
        <v>900</v>
      </c>
      <c r="I7" s="6">
        <f t="shared" si="3"/>
        <v>2145</v>
      </c>
      <c r="J7" s="19" t="s">
        <v>75</v>
      </c>
      <c r="K7" s="22">
        <v>0</v>
      </c>
      <c r="L7" s="20" t="s">
        <v>30</v>
      </c>
      <c r="M7" s="20" t="s">
        <v>73</v>
      </c>
      <c r="N7" s="52" t="s">
        <v>63</v>
      </c>
      <c r="O7" s="52" t="s">
        <v>402</v>
      </c>
      <c r="P7" s="52" t="s">
        <v>401</v>
      </c>
      <c r="Q7" s="52" t="s">
        <v>400</v>
      </c>
      <c r="R7" s="52"/>
      <c r="S7" s="63" t="s">
        <v>464</v>
      </c>
      <c r="T7" s="31" t="s">
        <v>58</v>
      </c>
    </row>
    <row r="8" spans="1:20" x14ac:dyDescent="0.25">
      <c r="A8" s="20" t="s">
        <v>137</v>
      </c>
      <c r="B8" s="21" t="s">
        <v>206</v>
      </c>
      <c r="C8" s="23" t="s">
        <v>77</v>
      </c>
      <c r="D8" s="24">
        <v>800</v>
      </c>
      <c r="E8" s="24">
        <v>2200</v>
      </c>
      <c r="F8" s="6">
        <f t="shared" si="0"/>
        <v>780</v>
      </c>
      <c r="G8" s="6">
        <f t="shared" si="1"/>
        <v>2185</v>
      </c>
      <c r="H8" s="6">
        <f t="shared" si="2"/>
        <v>700</v>
      </c>
      <c r="I8" s="6">
        <f t="shared" si="3"/>
        <v>2145</v>
      </c>
      <c r="J8" s="19" t="s">
        <v>75</v>
      </c>
      <c r="K8" s="22">
        <v>0</v>
      </c>
      <c r="L8" s="20" t="s">
        <v>26</v>
      </c>
      <c r="M8" s="20" t="s">
        <v>74</v>
      </c>
      <c r="N8" s="52" t="s">
        <v>63</v>
      </c>
      <c r="O8" s="52" t="s">
        <v>402</v>
      </c>
      <c r="P8" s="52" t="s">
        <v>521</v>
      </c>
      <c r="Q8" s="52" t="s">
        <v>403</v>
      </c>
      <c r="R8" s="52"/>
      <c r="S8" s="63" t="s">
        <v>467</v>
      </c>
      <c r="T8" s="31" t="s">
        <v>58</v>
      </c>
    </row>
    <row r="9" spans="1:20" x14ac:dyDescent="0.25">
      <c r="A9" s="20" t="s">
        <v>138</v>
      </c>
      <c r="B9" s="21">
        <v>132</v>
      </c>
      <c r="C9" s="23" t="s">
        <v>217</v>
      </c>
      <c r="D9" s="24">
        <v>1500</v>
      </c>
      <c r="E9" s="24">
        <v>2200</v>
      </c>
      <c r="F9" s="6">
        <f t="shared" si="0"/>
        <v>1480</v>
      </c>
      <c r="G9" s="6">
        <f t="shared" si="1"/>
        <v>2185</v>
      </c>
      <c r="H9" s="6">
        <f t="shared" si="2"/>
        <v>1400</v>
      </c>
      <c r="I9" s="6">
        <f t="shared" si="3"/>
        <v>2145</v>
      </c>
      <c r="J9" s="19" t="s">
        <v>75</v>
      </c>
      <c r="K9" s="22">
        <v>0</v>
      </c>
      <c r="L9" s="20" t="s">
        <v>76</v>
      </c>
      <c r="M9" s="29" t="s">
        <v>512</v>
      </c>
      <c r="N9" s="52" t="s">
        <v>63</v>
      </c>
      <c r="O9" s="52" t="s">
        <v>402</v>
      </c>
      <c r="P9" s="52" t="s">
        <v>401</v>
      </c>
      <c r="Q9" s="52" t="s">
        <v>400</v>
      </c>
      <c r="R9" s="52"/>
      <c r="S9" s="63" t="s">
        <v>464</v>
      </c>
      <c r="T9" s="31" t="s">
        <v>58</v>
      </c>
    </row>
    <row r="10" spans="1:20" x14ac:dyDescent="0.25">
      <c r="A10" s="20" t="s">
        <v>139</v>
      </c>
      <c r="B10" s="21">
        <v>102</v>
      </c>
      <c r="C10" s="23" t="s">
        <v>356</v>
      </c>
      <c r="D10" s="24">
        <v>1000</v>
      </c>
      <c r="E10" s="24">
        <v>2200</v>
      </c>
      <c r="F10" s="6">
        <f t="shared" si="0"/>
        <v>980</v>
      </c>
      <c r="G10" s="6">
        <f t="shared" si="1"/>
        <v>2185</v>
      </c>
      <c r="H10" s="6">
        <f t="shared" si="2"/>
        <v>900</v>
      </c>
      <c r="I10" s="6">
        <f t="shared" si="3"/>
        <v>2145</v>
      </c>
      <c r="J10" s="19" t="s">
        <v>75</v>
      </c>
      <c r="K10" s="22">
        <v>0</v>
      </c>
      <c r="L10" s="20" t="s">
        <v>30</v>
      </c>
      <c r="M10" s="20" t="s">
        <v>73</v>
      </c>
      <c r="N10" s="52" t="s">
        <v>63</v>
      </c>
      <c r="O10" s="52" t="s">
        <v>402</v>
      </c>
      <c r="P10" s="52" t="s">
        <v>401</v>
      </c>
      <c r="Q10" s="52" t="s">
        <v>400</v>
      </c>
      <c r="R10" s="52"/>
      <c r="S10" s="63" t="s">
        <v>464</v>
      </c>
      <c r="T10" s="31" t="s">
        <v>58</v>
      </c>
    </row>
    <row r="11" spans="1:20" x14ac:dyDescent="0.25">
      <c r="A11" s="20" t="s">
        <v>140</v>
      </c>
      <c r="B11" s="21">
        <v>103</v>
      </c>
      <c r="C11" s="23" t="s">
        <v>356</v>
      </c>
      <c r="D11" s="24">
        <v>1000</v>
      </c>
      <c r="E11" s="24">
        <v>2200</v>
      </c>
      <c r="F11" s="6">
        <f t="shared" si="0"/>
        <v>980</v>
      </c>
      <c r="G11" s="6">
        <f t="shared" si="1"/>
        <v>2185</v>
      </c>
      <c r="H11" s="6">
        <f t="shared" si="2"/>
        <v>900</v>
      </c>
      <c r="I11" s="6">
        <f t="shared" si="3"/>
        <v>2145</v>
      </c>
      <c r="J11" s="19" t="s">
        <v>75</v>
      </c>
      <c r="K11" s="22">
        <v>0</v>
      </c>
      <c r="L11" s="20" t="s">
        <v>26</v>
      </c>
      <c r="M11" s="20" t="s">
        <v>73</v>
      </c>
      <c r="N11" s="52" t="s">
        <v>63</v>
      </c>
      <c r="O11" s="52" t="s">
        <v>402</v>
      </c>
      <c r="P11" s="52" t="s">
        <v>401</v>
      </c>
      <c r="Q11" s="52" t="s">
        <v>400</v>
      </c>
      <c r="R11" s="52"/>
      <c r="S11" s="63" t="s">
        <v>464</v>
      </c>
      <c r="T11" s="31" t="s">
        <v>58</v>
      </c>
    </row>
    <row r="12" spans="1:20" x14ac:dyDescent="0.25">
      <c r="A12" s="20" t="s">
        <v>141</v>
      </c>
      <c r="B12" s="21">
        <v>104</v>
      </c>
      <c r="C12" s="23" t="s">
        <v>356</v>
      </c>
      <c r="D12" s="24">
        <v>1000</v>
      </c>
      <c r="E12" s="24">
        <v>2200</v>
      </c>
      <c r="F12" s="6">
        <f t="shared" si="0"/>
        <v>980</v>
      </c>
      <c r="G12" s="6">
        <f t="shared" si="1"/>
        <v>2185</v>
      </c>
      <c r="H12" s="6">
        <f t="shared" si="2"/>
        <v>900</v>
      </c>
      <c r="I12" s="6">
        <f t="shared" si="3"/>
        <v>2145</v>
      </c>
      <c r="J12" s="19" t="s">
        <v>75</v>
      </c>
      <c r="K12" s="22">
        <v>0</v>
      </c>
      <c r="L12" s="20" t="s">
        <v>30</v>
      </c>
      <c r="M12" s="20" t="s">
        <v>73</v>
      </c>
      <c r="N12" s="52" t="s">
        <v>63</v>
      </c>
      <c r="O12" s="52" t="s">
        <v>402</v>
      </c>
      <c r="P12" s="52" t="s">
        <v>401</v>
      </c>
      <c r="Q12" s="52" t="s">
        <v>400</v>
      </c>
      <c r="R12" s="52"/>
      <c r="S12" s="63" t="s">
        <v>464</v>
      </c>
      <c r="T12" s="31" t="s">
        <v>58</v>
      </c>
    </row>
    <row r="13" spans="1:20" x14ac:dyDescent="0.25">
      <c r="A13" s="20" t="s">
        <v>142</v>
      </c>
      <c r="B13" s="21">
        <v>105</v>
      </c>
      <c r="C13" s="23" t="s">
        <v>356</v>
      </c>
      <c r="D13" s="24">
        <v>1000</v>
      </c>
      <c r="E13" s="24">
        <v>2200</v>
      </c>
      <c r="F13" s="6">
        <f t="shared" si="0"/>
        <v>980</v>
      </c>
      <c r="G13" s="6">
        <f t="shared" si="1"/>
        <v>2185</v>
      </c>
      <c r="H13" s="6">
        <f t="shared" si="2"/>
        <v>900</v>
      </c>
      <c r="I13" s="6">
        <f t="shared" si="3"/>
        <v>2145</v>
      </c>
      <c r="J13" s="19" t="s">
        <v>75</v>
      </c>
      <c r="K13" s="22">
        <v>0</v>
      </c>
      <c r="L13" s="20" t="s">
        <v>26</v>
      </c>
      <c r="M13" s="20" t="s">
        <v>73</v>
      </c>
      <c r="N13" s="52" t="s">
        <v>63</v>
      </c>
      <c r="O13" s="52" t="s">
        <v>402</v>
      </c>
      <c r="P13" s="52" t="s">
        <v>401</v>
      </c>
      <c r="Q13" s="52" t="s">
        <v>400</v>
      </c>
      <c r="R13" s="52"/>
      <c r="S13" s="63" t="s">
        <v>464</v>
      </c>
      <c r="T13" s="31" t="s">
        <v>58</v>
      </c>
    </row>
    <row r="14" spans="1:20" x14ac:dyDescent="0.25">
      <c r="A14" s="20" t="s">
        <v>143</v>
      </c>
      <c r="B14" s="21">
        <v>107</v>
      </c>
      <c r="C14" s="23" t="s">
        <v>356</v>
      </c>
      <c r="D14" s="24">
        <v>1000</v>
      </c>
      <c r="E14" s="24">
        <v>2200</v>
      </c>
      <c r="F14" s="6">
        <f t="shared" si="0"/>
        <v>980</v>
      </c>
      <c r="G14" s="6">
        <f t="shared" si="1"/>
        <v>2185</v>
      </c>
      <c r="H14" s="6">
        <f t="shared" si="2"/>
        <v>900</v>
      </c>
      <c r="I14" s="6">
        <f t="shared" si="3"/>
        <v>2145</v>
      </c>
      <c r="J14" s="19" t="s">
        <v>75</v>
      </c>
      <c r="K14" s="22">
        <v>0</v>
      </c>
      <c r="L14" s="20" t="s">
        <v>26</v>
      </c>
      <c r="M14" s="20" t="s">
        <v>73</v>
      </c>
      <c r="N14" s="52" t="s">
        <v>63</v>
      </c>
      <c r="O14" s="52" t="s">
        <v>402</v>
      </c>
      <c r="P14" s="52" t="s">
        <v>401</v>
      </c>
      <c r="Q14" s="52" t="s">
        <v>400</v>
      </c>
      <c r="R14" s="52"/>
      <c r="S14" s="63" t="s">
        <v>464</v>
      </c>
      <c r="T14" s="31" t="s">
        <v>58</v>
      </c>
    </row>
    <row r="15" spans="1:20" x14ac:dyDescent="0.25">
      <c r="A15" s="20" t="s">
        <v>144</v>
      </c>
      <c r="B15" s="21">
        <v>108</v>
      </c>
      <c r="C15" s="23" t="s">
        <v>307</v>
      </c>
      <c r="D15" s="24">
        <v>1000</v>
      </c>
      <c r="E15" s="24">
        <v>2200</v>
      </c>
      <c r="F15" s="6">
        <f t="shared" si="0"/>
        <v>980</v>
      </c>
      <c r="G15" s="6">
        <f t="shared" si="1"/>
        <v>2185</v>
      </c>
      <c r="H15" s="6">
        <f t="shared" si="2"/>
        <v>900</v>
      </c>
      <c r="I15" s="6">
        <f t="shared" si="3"/>
        <v>2145</v>
      </c>
      <c r="J15" s="19" t="s">
        <v>75</v>
      </c>
      <c r="K15" s="22">
        <v>0</v>
      </c>
      <c r="L15" s="20" t="s">
        <v>30</v>
      </c>
      <c r="M15" s="20" t="s">
        <v>73</v>
      </c>
      <c r="N15" s="52" t="s">
        <v>63</v>
      </c>
      <c r="O15" s="52" t="s">
        <v>402</v>
      </c>
      <c r="P15" s="52" t="s">
        <v>401</v>
      </c>
      <c r="Q15" s="52" t="s">
        <v>400</v>
      </c>
      <c r="R15" s="52"/>
      <c r="S15" s="63" t="s">
        <v>464</v>
      </c>
      <c r="T15" s="31" t="s">
        <v>58</v>
      </c>
    </row>
    <row r="16" spans="1:20" x14ac:dyDescent="0.25">
      <c r="A16" s="20" t="s">
        <v>145</v>
      </c>
      <c r="B16" s="21">
        <v>109</v>
      </c>
      <c r="C16" s="23" t="s">
        <v>307</v>
      </c>
      <c r="D16" s="24">
        <v>1000</v>
      </c>
      <c r="E16" s="24">
        <v>2200</v>
      </c>
      <c r="F16" s="6">
        <f t="shared" si="0"/>
        <v>980</v>
      </c>
      <c r="G16" s="6">
        <f t="shared" si="1"/>
        <v>2185</v>
      </c>
      <c r="H16" s="6">
        <f t="shared" si="2"/>
        <v>900</v>
      </c>
      <c r="I16" s="6">
        <f t="shared" si="3"/>
        <v>2145</v>
      </c>
      <c r="J16" s="19" t="s">
        <v>75</v>
      </c>
      <c r="K16" s="22">
        <v>0</v>
      </c>
      <c r="L16" s="20" t="s">
        <v>26</v>
      </c>
      <c r="M16" s="20" t="s">
        <v>73</v>
      </c>
      <c r="N16" s="52" t="s">
        <v>63</v>
      </c>
      <c r="O16" s="52" t="s">
        <v>402</v>
      </c>
      <c r="P16" s="52" t="s">
        <v>401</v>
      </c>
      <c r="Q16" s="52" t="s">
        <v>400</v>
      </c>
      <c r="R16" s="52"/>
      <c r="S16" s="63" t="s">
        <v>464</v>
      </c>
      <c r="T16" s="31" t="s">
        <v>58</v>
      </c>
    </row>
    <row r="17" spans="1:20" x14ac:dyDescent="0.25">
      <c r="A17" s="20" t="s">
        <v>146</v>
      </c>
      <c r="B17" s="28" t="s">
        <v>209</v>
      </c>
      <c r="C17" s="23" t="s">
        <v>77</v>
      </c>
      <c r="D17" s="24">
        <v>800</v>
      </c>
      <c r="E17" s="24">
        <v>2200</v>
      </c>
      <c r="F17" s="6">
        <f t="shared" si="0"/>
        <v>780</v>
      </c>
      <c r="G17" s="6">
        <f t="shared" si="1"/>
        <v>2185</v>
      </c>
      <c r="H17" s="6">
        <f t="shared" si="2"/>
        <v>700</v>
      </c>
      <c r="I17" s="6">
        <f t="shared" si="3"/>
        <v>2145</v>
      </c>
      <c r="J17" s="19" t="s">
        <v>75</v>
      </c>
      <c r="K17" s="26">
        <v>0</v>
      </c>
      <c r="L17" s="20" t="s">
        <v>26</v>
      </c>
      <c r="M17" s="20" t="s">
        <v>74</v>
      </c>
      <c r="N17" s="52" t="s">
        <v>63</v>
      </c>
      <c r="O17" s="52" t="s">
        <v>402</v>
      </c>
      <c r="P17" s="52" t="s">
        <v>521</v>
      </c>
      <c r="Q17" s="52" t="s">
        <v>403</v>
      </c>
      <c r="R17" s="52"/>
      <c r="S17" s="63" t="s">
        <v>467</v>
      </c>
      <c r="T17" s="31" t="s">
        <v>58</v>
      </c>
    </row>
    <row r="18" spans="1:20" x14ac:dyDescent="0.25">
      <c r="A18" s="20" t="s">
        <v>147</v>
      </c>
      <c r="B18" s="28" t="s">
        <v>210</v>
      </c>
      <c r="C18" s="23" t="s">
        <v>77</v>
      </c>
      <c r="D18" s="24">
        <v>800</v>
      </c>
      <c r="E18" s="24">
        <v>2200</v>
      </c>
      <c r="F18" s="6">
        <f t="shared" si="0"/>
        <v>780</v>
      </c>
      <c r="G18" s="6">
        <f t="shared" si="1"/>
        <v>2185</v>
      </c>
      <c r="H18" s="6">
        <f t="shared" si="2"/>
        <v>700</v>
      </c>
      <c r="I18" s="6">
        <f t="shared" si="3"/>
        <v>2145</v>
      </c>
      <c r="J18" s="19" t="s">
        <v>75</v>
      </c>
      <c r="K18" s="22">
        <v>0</v>
      </c>
      <c r="L18" s="20" t="s">
        <v>30</v>
      </c>
      <c r="M18" s="20" t="s">
        <v>74</v>
      </c>
      <c r="N18" s="52" t="s">
        <v>63</v>
      </c>
      <c r="O18" s="52" t="s">
        <v>402</v>
      </c>
      <c r="P18" s="52" t="s">
        <v>521</v>
      </c>
      <c r="Q18" s="52" t="s">
        <v>403</v>
      </c>
      <c r="R18" s="52"/>
      <c r="S18" s="63" t="s">
        <v>467</v>
      </c>
      <c r="T18" s="31" t="s">
        <v>58</v>
      </c>
    </row>
    <row r="19" spans="1:20" x14ac:dyDescent="0.25">
      <c r="A19" s="20" t="s">
        <v>148</v>
      </c>
      <c r="B19" s="28" t="s">
        <v>211</v>
      </c>
      <c r="C19" s="23" t="s">
        <v>77</v>
      </c>
      <c r="D19" s="24">
        <v>800</v>
      </c>
      <c r="E19" s="24">
        <v>2200</v>
      </c>
      <c r="F19" s="6">
        <f t="shared" si="0"/>
        <v>780</v>
      </c>
      <c r="G19" s="6">
        <f t="shared" si="1"/>
        <v>2185</v>
      </c>
      <c r="H19" s="6">
        <f t="shared" si="2"/>
        <v>700</v>
      </c>
      <c r="I19" s="6">
        <f t="shared" si="3"/>
        <v>2145</v>
      </c>
      <c r="J19" s="19" t="s">
        <v>75</v>
      </c>
      <c r="K19" s="22">
        <v>0</v>
      </c>
      <c r="L19" s="20" t="s">
        <v>26</v>
      </c>
      <c r="M19" s="20" t="s">
        <v>74</v>
      </c>
      <c r="N19" s="52" t="s">
        <v>63</v>
      </c>
      <c r="O19" s="52" t="s">
        <v>402</v>
      </c>
      <c r="P19" s="52" t="s">
        <v>521</v>
      </c>
      <c r="Q19" s="52" t="s">
        <v>403</v>
      </c>
      <c r="R19" s="52"/>
      <c r="S19" s="63" t="s">
        <v>467</v>
      </c>
      <c r="T19" s="31" t="s">
        <v>58</v>
      </c>
    </row>
    <row r="20" spans="1:20" x14ac:dyDescent="0.25">
      <c r="A20" s="20" t="s">
        <v>149</v>
      </c>
      <c r="B20" s="28" t="s">
        <v>212</v>
      </c>
      <c r="C20" s="23" t="s">
        <v>77</v>
      </c>
      <c r="D20" s="24">
        <v>800</v>
      </c>
      <c r="E20" s="24">
        <v>2200</v>
      </c>
      <c r="F20" s="6">
        <f t="shared" si="0"/>
        <v>780</v>
      </c>
      <c r="G20" s="6">
        <f t="shared" si="1"/>
        <v>2185</v>
      </c>
      <c r="H20" s="6">
        <f t="shared" si="2"/>
        <v>700</v>
      </c>
      <c r="I20" s="6">
        <f t="shared" si="3"/>
        <v>2145</v>
      </c>
      <c r="J20" s="19" t="s">
        <v>75</v>
      </c>
      <c r="K20" s="22">
        <v>0</v>
      </c>
      <c r="L20" s="20" t="s">
        <v>30</v>
      </c>
      <c r="M20" s="20" t="s">
        <v>74</v>
      </c>
      <c r="N20" s="52" t="s">
        <v>63</v>
      </c>
      <c r="O20" s="52" t="s">
        <v>402</v>
      </c>
      <c r="P20" s="52" t="s">
        <v>521</v>
      </c>
      <c r="Q20" s="52" t="s">
        <v>403</v>
      </c>
      <c r="R20" s="52"/>
      <c r="S20" s="63" t="s">
        <v>467</v>
      </c>
      <c r="T20" s="31" t="s">
        <v>58</v>
      </c>
    </row>
    <row r="21" spans="1:20" x14ac:dyDescent="0.25">
      <c r="A21" s="20" t="s">
        <v>150</v>
      </c>
      <c r="B21" s="28" t="s">
        <v>214</v>
      </c>
      <c r="C21" s="23" t="s">
        <v>77</v>
      </c>
      <c r="D21" s="24">
        <v>800</v>
      </c>
      <c r="E21" s="24">
        <v>2200</v>
      </c>
      <c r="F21" s="6">
        <f t="shared" si="0"/>
        <v>780</v>
      </c>
      <c r="G21" s="6">
        <f t="shared" si="1"/>
        <v>2185</v>
      </c>
      <c r="H21" s="6">
        <f t="shared" si="2"/>
        <v>700</v>
      </c>
      <c r="I21" s="6">
        <f t="shared" si="3"/>
        <v>2145</v>
      </c>
      <c r="J21" s="19" t="s">
        <v>75</v>
      </c>
      <c r="K21" s="22">
        <v>0</v>
      </c>
      <c r="L21" s="20" t="s">
        <v>26</v>
      </c>
      <c r="M21" s="20" t="s">
        <v>74</v>
      </c>
      <c r="N21" s="52" t="s">
        <v>63</v>
      </c>
      <c r="O21" s="52" t="s">
        <v>402</v>
      </c>
      <c r="P21" s="52" t="s">
        <v>521</v>
      </c>
      <c r="Q21" s="52" t="s">
        <v>403</v>
      </c>
      <c r="R21" s="52"/>
      <c r="S21" s="63" t="s">
        <v>467</v>
      </c>
      <c r="T21" s="31" t="s">
        <v>58</v>
      </c>
    </row>
    <row r="22" spans="1:20" x14ac:dyDescent="0.25">
      <c r="A22" s="20" t="s">
        <v>151</v>
      </c>
      <c r="B22" s="28" t="s">
        <v>213</v>
      </c>
      <c r="C22" s="23" t="s">
        <v>77</v>
      </c>
      <c r="D22" s="24">
        <v>800</v>
      </c>
      <c r="E22" s="24">
        <v>2200</v>
      </c>
      <c r="F22" s="6">
        <f t="shared" si="0"/>
        <v>780</v>
      </c>
      <c r="G22" s="6">
        <f t="shared" si="1"/>
        <v>2185</v>
      </c>
      <c r="H22" s="6">
        <f t="shared" si="2"/>
        <v>700</v>
      </c>
      <c r="I22" s="6">
        <f t="shared" si="3"/>
        <v>2145</v>
      </c>
      <c r="J22" s="19" t="s">
        <v>75</v>
      </c>
      <c r="K22" s="22">
        <v>0</v>
      </c>
      <c r="L22" s="20" t="s">
        <v>30</v>
      </c>
      <c r="M22" s="20" t="s">
        <v>74</v>
      </c>
      <c r="N22" s="52" t="s">
        <v>63</v>
      </c>
      <c r="O22" s="52" t="s">
        <v>402</v>
      </c>
      <c r="P22" s="52" t="s">
        <v>521</v>
      </c>
      <c r="Q22" s="52" t="s">
        <v>403</v>
      </c>
      <c r="R22" s="52"/>
      <c r="S22" s="63" t="s">
        <v>467</v>
      </c>
      <c r="T22" s="31" t="s">
        <v>58</v>
      </c>
    </row>
    <row r="23" spans="1:20" x14ac:dyDescent="0.25">
      <c r="A23" s="20" t="s">
        <v>152</v>
      </c>
      <c r="B23" s="28" t="s">
        <v>216</v>
      </c>
      <c r="C23" s="23" t="s">
        <v>77</v>
      </c>
      <c r="D23" s="24">
        <v>800</v>
      </c>
      <c r="E23" s="24">
        <v>2200</v>
      </c>
      <c r="F23" s="6">
        <f t="shared" si="0"/>
        <v>780</v>
      </c>
      <c r="G23" s="6">
        <f t="shared" si="1"/>
        <v>2185</v>
      </c>
      <c r="H23" s="6">
        <f t="shared" si="2"/>
        <v>700</v>
      </c>
      <c r="I23" s="6">
        <f t="shared" si="3"/>
        <v>2145</v>
      </c>
      <c r="J23" s="19" t="s">
        <v>75</v>
      </c>
      <c r="K23" s="22">
        <v>0</v>
      </c>
      <c r="L23" s="20" t="s">
        <v>26</v>
      </c>
      <c r="M23" s="20" t="s">
        <v>74</v>
      </c>
      <c r="N23" s="52" t="s">
        <v>63</v>
      </c>
      <c r="O23" s="52" t="s">
        <v>402</v>
      </c>
      <c r="P23" s="52" t="s">
        <v>521</v>
      </c>
      <c r="Q23" s="52" t="s">
        <v>403</v>
      </c>
      <c r="R23" s="52"/>
      <c r="S23" s="63" t="s">
        <v>467</v>
      </c>
      <c r="T23" s="31" t="s">
        <v>58</v>
      </c>
    </row>
    <row r="24" spans="1:20" x14ac:dyDescent="0.25">
      <c r="A24" s="20" t="s">
        <v>153</v>
      </c>
      <c r="B24" s="28" t="s">
        <v>215</v>
      </c>
      <c r="C24" s="23" t="s">
        <v>77</v>
      </c>
      <c r="D24" s="24">
        <v>800</v>
      </c>
      <c r="E24" s="24">
        <v>2200</v>
      </c>
      <c r="F24" s="6">
        <f t="shared" si="0"/>
        <v>780</v>
      </c>
      <c r="G24" s="6">
        <f t="shared" si="1"/>
        <v>2185</v>
      </c>
      <c r="H24" s="6">
        <f t="shared" si="2"/>
        <v>700</v>
      </c>
      <c r="I24" s="6">
        <f t="shared" si="3"/>
        <v>2145</v>
      </c>
      <c r="J24" s="19" t="s">
        <v>75</v>
      </c>
      <c r="K24" s="22">
        <v>0</v>
      </c>
      <c r="L24" s="20" t="s">
        <v>30</v>
      </c>
      <c r="M24" s="20" t="s">
        <v>74</v>
      </c>
      <c r="N24" s="52" t="s">
        <v>63</v>
      </c>
      <c r="O24" s="52" t="s">
        <v>402</v>
      </c>
      <c r="P24" s="52" t="s">
        <v>521</v>
      </c>
      <c r="Q24" s="52" t="s">
        <v>403</v>
      </c>
      <c r="R24" s="52"/>
      <c r="S24" s="63" t="s">
        <v>467</v>
      </c>
      <c r="T24" s="31" t="s">
        <v>58</v>
      </c>
    </row>
    <row r="25" spans="1:20" x14ac:dyDescent="0.25">
      <c r="A25" s="20" t="s">
        <v>154</v>
      </c>
      <c r="B25" s="28">
        <v>130</v>
      </c>
      <c r="C25" s="23" t="s">
        <v>217</v>
      </c>
      <c r="D25" s="24">
        <v>400</v>
      </c>
      <c r="E25" s="24">
        <v>1200</v>
      </c>
      <c r="F25" s="6">
        <f t="shared" si="0"/>
        <v>380</v>
      </c>
      <c r="G25" s="6">
        <f t="shared" si="1"/>
        <v>1185</v>
      </c>
      <c r="H25" s="6">
        <f t="shared" si="2"/>
        <v>300</v>
      </c>
      <c r="I25" s="6">
        <f t="shared" si="3"/>
        <v>1145</v>
      </c>
      <c r="J25" s="19" t="s">
        <v>75</v>
      </c>
      <c r="K25" s="27">
        <v>0</v>
      </c>
      <c r="L25" s="20" t="s">
        <v>30</v>
      </c>
      <c r="M25" s="25" t="s">
        <v>509</v>
      </c>
      <c r="N25" s="52" t="s">
        <v>67</v>
      </c>
      <c r="O25" s="52" t="s">
        <v>402</v>
      </c>
      <c r="P25" s="52" t="s">
        <v>404</v>
      </c>
      <c r="Q25" s="52"/>
      <c r="R25" s="52"/>
      <c r="S25" s="63" t="s">
        <v>474</v>
      </c>
      <c r="T25" s="54" t="s">
        <v>204</v>
      </c>
    </row>
    <row r="26" spans="1:20" x14ac:dyDescent="0.25">
      <c r="A26" s="20" t="s">
        <v>155</v>
      </c>
      <c r="B26" s="28">
        <v>130</v>
      </c>
      <c r="C26" s="23" t="s">
        <v>217</v>
      </c>
      <c r="D26" s="24">
        <v>400</v>
      </c>
      <c r="E26" s="24">
        <v>1200</v>
      </c>
      <c r="F26" s="6">
        <f t="shared" si="0"/>
        <v>380</v>
      </c>
      <c r="G26" s="6">
        <f t="shared" si="1"/>
        <v>1185</v>
      </c>
      <c r="H26" s="6">
        <f t="shared" si="2"/>
        <v>300</v>
      </c>
      <c r="I26" s="6">
        <f t="shared" si="3"/>
        <v>1145</v>
      </c>
      <c r="J26" s="19" t="s">
        <v>75</v>
      </c>
      <c r="K26" s="27">
        <v>0</v>
      </c>
      <c r="L26" s="20" t="s">
        <v>30</v>
      </c>
      <c r="M26" s="25" t="s">
        <v>509</v>
      </c>
      <c r="N26" s="52" t="s">
        <v>67</v>
      </c>
      <c r="O26" s="52" t="s">
        <v>402</v>
      </c>
      <c r="P26" s="52" t="s">
        <v>405</v>
      </c>
      <c r="Q26" s="52"/>
      <c r="R26" s="52"/>
      <c r="S26" s="63" t="s">
        <v>474</v>
      </c>
      <c r="T26" s="54" t="s">
        <v>204</v>
      </c>
    </row>
    <row r="27" spans="1:20" x14ac:dyDescent="0.25">
      <c r="A27" s="20" t="s">
        <v>156</v>
      </c>
      <c r="B27" s="28">
        <v>130</v>
      </c>
      <c r="C27" s="23" t="s">
        <v>217</v>
      </c>
      <c r="D27" s="24">
        <v>400</v>
      </c>
      <c r="E27" s="24">
        <v>1200</v>
      </c>
      <c r="F27" s="6">
        <f t="shared" si="0"/>
        <v>380</v>
      </c>
      <c r="G27" s="6">
        <f t="shared" si="1"/>
        <v>1185</v>
      </c>
      <c r="H27" s="6">
        <f t="shared" si="2"/>
        <v>300</v>
      </c>
      <c r="I27" s="6">
        <f t="shared" si="3"/>
        <v>1145</v>
      </c>
      <c r="J27" s="19" t="s">
        <v>75</v>
      </c>
      <c r="K27" s="27">
        <v>0</v>
      </c>
      <c r="L27" s="20" t="s">
        <v>30</v>
      </c>
      <c r="M27" s="25" t="s">
        <v>509</v>
      </c>
      <c r="N27" s="52" t="s">
        <v>67</v>
      </c>
      <c r="O27" s="52" t="s">
        <v>402</v>
      </c>
      <c r="P27" s="52" t="s">
        <v>406</v>
      </c>
      <c r="Q27" s="52"/>
      <c r="R27" s="52"/>
      <c r="S27" s="63" t="s">
        <v>474</v>
      </c>
      <c r="T27" s="54" t="s">
        <v>204</v>
      </c>
    </row>
    <row r="28" spans="1:20" x14ac:dyDescent="0.25">
      <c r="A28" s="20" t="s">
        <v>157</v>
      </c>
      <c r="B28" s="28">
        <v>130</v>
      </c>
      <c r="C28" s="23" t="s">
        <v>217</v>
      </c>
      <c r="D28" s="24">
        <v>400</v>
      </c>
      <c r="E28" s="24">
        <v>1200</v>
      </c>
      <c r="F28" s="6">
        <f t="shared" si="0"/>
        <v>380</v>
      </c>
      <c r="G28" s="6">
        <f t="shared" si="1"/>
        <v>1185</v>
      </c>
      <c r="H28" s="6">
        <f t="shared" si="2"/>
        <v>300</v>
      </c>
      <c r="I28" s="6">
        <f t="shared" si="3"/>
        <v>1145</v>
      </c>
      <c r="J28" s="19" t="s">
        <v>75</v>
      </c>
      <c r="K28" s="27">
        <v>0</v>
      </c>
      <c r="L28" s="20" t="s">
        <v>30</v>
      </c>
      <c r="M28" s="25" t="s">
        <v>509</v>
      </c>
      <c r="N28" s="52" t="s">
        <v>67</v>
      </c>
      <c r="O28" s="52" t="s">
        <v>402</v>
      </c>
      <c r="P28" s="52" t="s">
        <v>407</v>
      </c>
      <c r="Q28" s="52"/>
      <c r="R28" s="52"/>
      <c r="S28" s="63" t="s">
        <v>474</v>
      </c>
      <c r="T28" s="54" t="s">
        <v>204</v>
      </c>
    </row>
    <row r="29" spans="1:20" x14ac:dyDescent="0.25">
      <c r="A29" s="20" t="s">
        <v>158</v>
      </c>
      <c r="B29" s="28">
        <v>130</v>
      </c>
      <c r="C29" s="23" t="s">
        <v>217</v>
      </c>
      <c r="D29" s="24">
        <v>400</v>
      </c>
      <c r="E29" s="24">
        <v>1200</v>
      </c>
      <c r="F29" s="6">
        <f t="shared" si="0"/>
        <v>380</v>
      </c>
      <c r="G29" s="6">
        <f t="shared" si="1"/>
        <v>1185</v>
      </c>
      <c r="H29" s="6">
        <f t="shared" si="2"/>
        <v>300</v>
      </c>
      <c r="I29" s="6">
        <f t="shared" si="3"/>
        <v>1145</v>
      </c>
      <c r="J29" s="19" t="s">
        <v>75</v>
      </c>
      <c r="K29" s="27">
        <v>0</v>
      </c>
      <c r="L29" s="20" t="s">
        <v>30</v>
      </c>
      <c r="M29" s="25" t="s">
        <v>509</v>
      </c>
      <c r="N29" s="52" t="s">
        <v>67</v>
      </c>
      <c r="O29" s="52" t="s">
        <v>402</v>
      </c>
      <c r="P29" s="52" t="s">
        <v>408</v>
      </c>
      <c r="Q29" s="52"/>
      <c r="R29" s="52"/>
      <c r="S29" s="63" t="s">
        <v>474</v>
      </c>
      <c r="T29" s="54" t="s">
        <v>204</v>
      </c>
    </row>
    <row r="30" spans="1:20" x14ac:dyDescent="0.25">
      <c r="A30" s="20" t="s">
        <v>159</v>
      </c>
      <c r="B30" s="28">
        <v>130</v>
      </c>
      <c r="C30" s="23" t="s">
        <v>217</v>
      </c>
      <c r="D30" s="24">
        <v>400</v>
      </c>
      <c r="E30" s="24">
        <v>1200</v>
      </c>
      <c r="F30" s="6">
        <f t="shared" si="0"/>
        <v>380</v>
      </c>
      <c r="G30" s="6">
        <f t="shared" si="1"/>
        <v>1185</v>
      </c>
      <c r="H30" s="6">
        <f t="shared" si="2"/>
        <v>300</v>
      </c>
      <c r="I30" s="6">
        <f t="shared" si="3"/>
        <v>1145</v>
      </c>
      <c r="J30" s="19" t="s">
        <v>75</v>
      </c>
      <c r="K30" s="27">
        <v>0</v>
      </c>
      <c r="L30" s="20" t="s">
        <v>30</v>
      </c>
      <c r="M30" s="25" t="s">
        <v>509</v>
      </c>
      <c r="N30" s="52" t="s">
        <v>67</v>
      </c>
      <c r="O30" s="52" t="s">
        <v>402</v>
      </c>
      <c r="P30" s="52" t="s">
        <v>409</v>
      </c>
      <c r="Q30" s="52"/>
      <c r="R30" s="52"/>
      <c r="S30" s="63" t="s">
        <v>474</v>
      </c>
      <c r="T30" s="54" t="s">
        <v>204</v>
      </c>
    </row>
    <row r="31" spans="1:20" x14ac:dyDescent="0.25">
      <c r="A31" s="20" t="s">
        <v>160</v>
      </c>
      <c r="B31" s="28">
        <v>130</v>
      </c>
      <c r="C31" s="23" t="s">
        <v>217</v>
      </c>
      <c r="D31" s="24">
        <v>400</v>
      </c>
      <c r="E31" s="24">
        <v>1200</v>
      </c>
      <c r="F31" s="6">
        <f t="shared" si="0"/>
        <v>380</v>
      </c>
      <c r="G31" s="6">
        <f t="shared" si="1"/>
        <v>1185</v>
      </c>
      <c r="H31" s="6">
        <f t="shared" si="2"/>
        <v>300</v>
      </c>
      <c r="I31" s="6">
        <f t="shared" si="3"/>
        <v>1145</v>
      </c>
      <c r="J31" s="19" t="s">
        <v>75</v>
      </c>
      <c r="K31" s="27">
        <v>0</v>
      </c>
      <c r="L31" s="20" t="s">
        <v>30</v>
      </c>
      <c r="M31" s="25" t="s">
        <v>509</v>
      </c>
      <c r="N31" s="52" t="s">
        <v>67</v>
      </c>
      <c r="O31" s="52" t="s">
        <v>402</v>
      </c>
      <c r="P31" s="52" t="s">
        <v>410</v>
      </c>
      <c r="Q31" s="52"/>
      <c r="R31" s="52"/>
      <c r="S31" s="63" t="s">
        <v>474</v>
      </c>
      <c r="T31" s="54" t="s">
        <v>204</v>
      </c>
    </row>
    <row r="32" spans="1:20" x14ac:dyDescent="0.25">
      <c r="A32" s="20" t="s">
        <v>161</v>
      </c>
      <c r="B32" s="28">
        <v>130</v>
      </c>
      <c r="C32" s="23" t="s">
        <v>217</v>
      </c>
      <c r="D32" s="24">
        <v>400</v>
      </c>
      <c r="E32" s="24">
        <v>1200</v>
      </c>
      <c r="F32" s="6">
        <f t="shared" si="0"/>
        <v>380</v>
      </c>
      <c r="G32" s="6">
        <f t="shared" si="1"/>
        <v>1185</v>
      </c>
      <c r="H32" s="6">
        <f t="shared" si="2"/>
        <v>300</v>
      </c>
      <c r="I32" s="6">
        <f t="shared" si="3"/>
        <v>1145</v>
      </c>
      <c r="J32" s="19" t="s">
        <v>75</v>
      </c>
      <c r="K32" s="27">
        <v>0</v>
      </c>
      <c r="L32" s="20" t="s">
        <v>30</v>
      </c>
      <c r="M32" s="25" t="s">
        <v>509</v>
      </c>
      <c r="N32" s="52" t="s">
        <v>67</v>
      </c>
      <c r="O32" s="52" t="s">
        <v>402</v>
      </c>
      <c r="P32" s="52" t="s">
        <v>411</v>
      </c>
      <c r="Q32" s="52"/>
      <c r="R32" s="52"/>
      <c r="S32" s="63" t="s">
        <v>474</v>
      </c>
      <c r="T32" s="54" t="s">
        <v>204</v>
      </c>
    </row>
    <row r="33" spans="1:20" x14ac:dyDescent="0.25">
      <c r="A33" s="20" t="s">
        <v>162</v>
      </c>
      <c r="B33" s="21">
        <v>110</v>
      </c>
      <c r="C33" s="23" t="s">
        <v>218</v>
      </c>
      <c r="D33" s="24">
        <v>800</v>
      </c>
      <c r="E33" s="24">
        <v>2200</v>
      </c>
      <c r="F33" s="6">
        <f t="shared" si="0"/>
        <v>780</v>
      </c>
      <c r="G33" s="6">
        <f t="shared" si="1"/>
        <v>2185</v>
      </c>
      <c r="H33" s="6">
        <f t="shared" si="2"/>
        <v>700</v>
      </c>
      <c r="I33" s="6">
        <f t="shared" si="3"/>
        <v>2145</v>
      </c>
      <c r="J33" s="19" t="s">
        <v>75</v>
      </c>
      <c r="K33" s="22">
        <v>0</v>
      </c>
      <c r="L33" s="20" t="s">
        <v>26</v>
      </c>
      <c r="M33" s="20" t="s">
        <v>73</v>
      </c>
      <c r="N33" s="52" t="s">
        <v>63</v>
      </c>
      <c r="O33" s="52" t="s">
        <v>402</v>
      </c>
      <c r="P33" s="52" t="s">
        <v>401</v>
      </c>
      <c r="Q33" s="52" t="s">
        <v>400</v>
      </c>
      <c r="R33" s="52"/>
      <c r="S33" s="63" t="s">
        <v>467</v>
      </c>
      <c r="T33" s="31" t="s">
        <v>58</v>
      </c>
    </row>
    <row r="34" spans="1:20" x14ac:dyDescent="0.25">
      <c r="A34" s="20" t="s">
        <v>163</v>
      </c>
      <c r="B34" s="21">
        <v>129</v>
      </c>
      <c r="C34" s="23" t="s">
        <v>219</v>
      </c>
      <c r="D34" s="24">
        <v>1000</v>
      </c>
      <c r="E34" s="24">
        <v>2200</v>
      </c>
      <c r="F34" s="6">
        <f t="shared" si="0"/>
        <v>980</v>
      </c>
      <c r="G34" s="6">
        <f t="shared" si="1"/>
        <v>2185</v>
      </c>
      <c r="H34" s="6">
        <f t="shared" si="2"/>
        <v>900</v>
      </c>
      <c r="I34" s="6">
        <f t="shared" si="3"/>
        <v>2145</v>
      </c>
      <c r="J34" s="19" t="s">
        <v>75</v>
      </c>
      <c r="K34" s="22">
        <v>0</v>
      </c>
      <c r="L34" s="20" t="s">
        <v>30</v>
      </c>
      <c r="M34" s="20" t="s">
        <v>73</v>
      </c>
      <c r="N34" s="52" t="s">
        <v>63</v>
      </c>
      <c r="O34" s="52" t="s">
        <v>402</v>
      </c>
      <c r="P34" s="52" t="s">
        <v>401</v>
      </c>
      <c r="Q34" s="52" t="s">
        <v>400</v>
      </c>
      <c r="R34" s="52"/>
      <c r="S34" s="63" t="s">
        <v>464</v>
      </c>
      <c r="T34" s="31" t="s">
        <v>58</v>
      </c>
    </row>
    <row r="35" spans="1:20" x14ac:dyDescent="0.25">
      <c r="A35" s="20" t="s">
        <v>164</v>
      </c>
      <c r="B35" s="21">
        <v>113</v>
      </c>
      <c r="C35" s="23" t="s">
        <v>219</v>
      </c>
      <c r="D35" s="24">
        <v>1000</v>
      </c>
      <c r="E35" s="24">
        <v>2200</v>
      </c>
      <c r="F35" s="6">
        <f t="shared" si="0"/>
        <v>980</v>
      </c>
      <c r="G35" s="6">
        <f t="shared" si="1"/>
        <v>2185</v>
      </c>
      <c r="H35" s="6">
        <f t="shared" si="2"/>
        <v>900</v>
      </c>
      <c r="I35" s="6">
        <f t="shared" si="3"/>
        <v>2145</v>
      </c>
      <c r="J35" s="19" t="s">
        <v>75</v>
      </c>
      <c r="K35" s="22">
        <v>0</v>
      </c>
      <c r="L35" s="20" t="s">
        <v>26</v>
      </c>
      <c r="M35" s="20" t="s">
        <v>73</v>
      </c>
      <c r="N35" s="52" t="s">
        <v>63</v>
      </c>
      <c r="O35" s="52" t="s">
        <v>402</v>
      </c>
      <c r="P35" s="52" t="s">
        <v>401</v>
      </c>
      <c r="Q35" s="52" t="s">
        <v>400</v>
      </c>
      <c r="R35" s="52"/>
      <c r="S35" s="63" t="s">
        <v>464</v>
      </c>
      <c r="T35" s="31" t="s">
        <v>58</v>
      </c>
    </row>
    <row r="36" spans="1:20" x14ac:dyDescent="0.25">
      <c r="A36" s="20" t="s">
        <v>165</v>
      </c>
      <c r="B36" s="21">
        <v>114</v>
      </c>
      <c r="C36" s="23" t="s">
        <v>219</v>
      </c>
      <c r="D36" s="24">
        <v>1000</v>
      </c>
      <c r="E36" s="24">
        <v>2200</v>
      </c>
      <c r="F36" s="6">
        <f t="shared" si="0"/>
        <v>980</v>
      </c>
      <c r="G36" s="6">
        <f t="shared" si="1"/>
        <v>2185</v>
      </c>
      <c r="H36" s="6">
        <f t="shared" si="2"/>
        <v>900</v>
      </c>
      <c r="I36" s="6">
        <f t="shared" si="3"/>
        <v>2145</v>
      </c>
      <c r="J36" s="19" t="s">
        <v>75</v>
      </c>
      <c r="K36" s="22">
        <v>0</v>
      </c>
      <c r="L36" s="20" t="s">
        <v>30</v>
      </c>
      <c r="M36" s="20" t="s">
        <v>73</v>
      </c>
      <c r="N36" s="52" t="s">
        <v>63</v>
      </c>
      <c r="O36" s="52" t="s">
        <v>402</v>
      </c>
      <c r="P36" s="52" t="s">
        <v>401</v>
      </c>
      <c r="Q36" s="52" t="s">
        <v>400</v>
      </c>
      <c r="R36" s="52"/>
      <c r="S36" s="63" t="s">
        <v>464</v>
      </c>
      <c r="T36" s="31" t="s">
        <v>58</v>
      </c>
    </row>
    <row r="37" spans="1:20" x14ac:dyDescent="0.25">
      <c r="A37" s="20" t="s">
        <v>166</v>
      </c>
      <c r="B37" s="21">
        <v>128</v>
      </c>
      <c r="C37" s="23" t="s">
        <v>219</v>
      </c>
      <c r="D37" s="24">
        <v>1000</v>
      </c>
      <c r="E37" s="24">
        <v>2200</v>
      </c>
      <c r="F37" s="6">
        <f t="shared" si="0"/>
        <v>980</v>
      </c>
      <c r="G37" s="6">
        <f t="shared" si="1"/>
        <v>2185</v>
      </c>
      <c r="H37" s="6">
        <f t="shared" si="2"/>
        <v>900</v>
      </c>
      <c r="I37" s="6">
        <f t="shared" si="3"/>
        <v>2145</v>
      </c>
      <c r="J37" s="19" t="s">
        <v>75</v>
      </c>
      <c r="K37" s="22">
        <v>0</v>
      </c>
      <c r="L37" s="20" t="s">
        <v>30</v>
      </c>
      <c r="M37" s="20" t="s">
        <v>73</v>
      </c>
      <c r="N37" s="52" t="s">
        <v>63</v>
      </c>
      <c r="O37" s="52" t="s">
        <v>402</v>
      </c>
      <c r="P37" s="52" t="s">
        <v>401</v>
      </c>
      <c r="Q37" s="52" t="s">
        <v>400</v>
      </c>
      <c r="R37" s="52"/>
      <c r="S37" s="63" t="s">
        <v>464</v>
      </c>
      <c r="T37" s="31" t="s">
        <v>58</v>
      </c>
    </row>
    <row r="38" spans="1:20" x14ac:dyDescent="0.25">
      <c r="A38" s="20" t="s">
        <v>167</v>
      </c>
      <c r="B38" s="21" t="s">
        <v>221</v>
      </c>
      <c r="C38" s="23" t="s">
        <v>77</v>
      </c>
      <c r="D38" s="24">
        <v>800</v>
      </c>
      <c r="E38" s="24">
        <v>2200</v>
      </c>
      <c r="F38" s="6">
        <f t="shared" ref="F38:F71" si="4">D38-20</f>
        <v>780</v>
      </c>
      <c r="G38" s="6">
        <f t="shared" ref="G38:G71" si="5">E38-15</f>
        <v>2185</v>
      </c>
      <c r="H38" s="6">
        <f t="shared" ref="H38:H71" si="6">F38-80</f>
        <v>700</v>
      </c>
      <c r="I38" s="6">
        <f t="shared" ref="I38:I71" si="7">G38-40</f>
        <v>2145</v>
      </c>
      <c r="J38" s="19" t="s">
        <v>75</v>
      </c>
      <c r="K38" s="22">
        <v>0</v>
      </c>
      <c r="L38" s="20" t="s">
        <v>26</v>
      </c>
      <c r="M38" s="20" t="s">
        <v>74</v>
      </c>
      <c r="N38" s="52" t="s">
        <v>63</v>
      </c>
      <c r="O38" s="52" t="s">
        <v>402</v>
      </c>
      <c r="P38" s="52" t="s">
        <v>521</v>
      </c>
      <c r="Q38" s="52" t="s">
        <v>403</v>
      </c>
      <c r="R38" s="53"/>
      <c r="S38" s="63" t="s">
        <v>467</v>
      </c>
      <c r="T38" s="31" t="s">
        <v>58</v>
      </c>
    </row>
    <row r="39" spans="1:20" x14ac:dyDescent="0.25">
      <c r="A39" s="20" t="s">
        <v>168</v>
      </c>
      <c r="B39" s="21" t="s">
        <v>222</v>
      </c>
      <c r="C39" s="23" t="s">
        <v>77</v>
      </c>
      <c r="D39" s="24">
        <v>800</v>
      </c>
      <c r="E39" s="24">
        <v>2200</v>
      </c>
      <c r="F39" s="6">
        <f t="shared" si="4"/>
        <v>780</v>
      </c>
      <c r="G39" s="6">
        <f t="shared" si="5"/>
        <v>2185</v>
      </c>
      <c r="H39" s="6">
        <f t="shared" si="6"/>
        <v>700</v>
      </c>
      <c r="I39" s="6">
        <f t="shared" si="7"/>
        <v>2145</v>
      </c>
      <c r="J39" s="19" t="s">
        <v>75</v>
      </c>
      <c r="K39" s="22">
        <v>0</v>
      </c>
      <c r="L39" s="20" t="s">
        <v>30</v>
      </c>
      <c r="M39" s="20" t="s">
        <v>74</v>
      </c>
      <c r="N39" s="52" t="s">
        <v>63</v>
      </c>
      <c r="O39" s="52" t="s">
        <v>402</v>
      </c>
      <c r="P39" s="52" t="s">
        <v>521</v>
      </c>
      <c r="Q39" s="52" t="s">
        <v>403</v>
      </c>
      <c r="R39" s="53"/>
      <c r="S39" s="63" t="s">
        <v>467</v>
      </c>
      <c r="T39" s="31" t="s">
        <v>58</v>
      </c>
    </row>
    <row r="40" spans="1:20" x14ac:dyDescent="0.25">
      <c r="A40" s="20" t="s">
        <v>169</v>
      </c>
      <c r="B40" s="21" t="s">
        <v>223</v>
      </c>
      <c r="C40" s="23" t="s">
        <v>77</v>
      </c>
      <c r="D40" s="24">
        <v>800</v>
      </c>
      <c r="E40" s="24">
        <v>2200</v>
      </c>
      <c r="F40" s="6">
        <f t="shared" si="4"/>
        <v>780</v>
      </c>
      <c r="G40" s="6">
        <f t="shared" si="5"/>
        <v>2185</v>
      </c>
      <c r="H40" s="6">
        <f t="shared" si="6"/>
        <v>700</v>
      </c>
      <c r="I40" s="6">
        <f t="shared" si="7"/>
        <v>2145</v>
      </c>
      <c r="J40" s="19" t="s">
        <v>75</v>
      </c>
      <c r="K40" s="22">
        <v>0</v>
      </c>
      <c r="L40" s="20" t="s">
        <v>30</v>
      </c>
      <c r="M40" s="20" t="s">
        <v>74</v>
      </c>
      <c r="N40" s="52" t="s">
        <v>63</v>
      </c>
      <c r="O40" s="52" t="s">
        <v>402</v>
      </c>
      <c r="P40" s="52" t="s">
        <v>521</v>
      </c>
      <c r="Q40" s="52" t="s">
        <v>403</v>
      </c>
      <c r="R40" s="52"/>
      <c r="S40" s="63" t="s">
        <v>467</v>
      </c>
      <c r="T40" s="31" t="s">
        <v>58</v>
      </c>
    </row>
    <row r="41" spans="1:20" x14ac:dyDescent="0.25">
      <c r="A41" s="20" t="s">
        <v>170</v>
      </c>
      <c r="B41" s="21" t="s">
        <v>224</v>
      </c>
      <c r="C41" s="23" t="s">
        <v>77</v>
      </c>
      <c r="D41" s="24">
        <v>800</v>
      </c>
      <c r="E41" s="24">
        <v>2200</v>
      </c>
      <c r="F41" s="6">
        <f t="shared" si="4"/>
        <v>780</v>
      </c>
      <c r="G41" s="6">
        <f t="shared" si="5"/>
        <v>2185</v>
      </c>
      <c r="H41" s="6">
        <f t="shared" si="6"/>
        <v>700</v>
      </c>
      <c r="I41" s="6">
        <f t="shared" si="7"/>
        <v>2145</v>
      </c>
      <c r="J41" s="19" t="s">
        <v>75</v>
      </c>
      <c r="K41" s="22">
        <v>0</v>
      </c>
      <c r="L41" s="20" t="s">
        <v>26</v>
      </c>
      <c r="M41" s="20" t="s">
        <v>74</v>
      </c>
      <c r="N41" s="52" t="s">
        <v>63</v>
      </c>
      <c r="O41" s="52" t="s">
        <v>402</v>
      </c>
      <c r="P41" s="52" t="s">
        <v>521</v>
      </c>
      <c r="Q41" s="52" t="s">
        <v>403</v>
      </c>
      <c r="R41" s="52"/>
      <c r="S41" s="63" t="s">
        <v>467</v>
      </c>
      <c r="T41" s="31" t="s">
        <v>58</v>
      </c>
    </row>
    <row r="42" spans="1:20" x14ac:dyDescent="0.25">
      <c r="A42" s="20" t="s">
        <v>171</v>
      </c>
      <c r="B42" s="21">
        <v>115</v>
      </c>
      <c r="C42" s="23" t="s">
        <v>219</v>
      </c>
      <c r="D42" s="24">
        <v>1000</v>
      </c>
      <c r="E42" s="24">
        <v>2200</v>
      </c>
      <c r="F42" s="6">
        <f t="shared" si="4"/>
        <v>980</v>
      </c>
      <c r="G42" s="6">
        <f t="shared" si="5"/>
        <v>2185</v>
      </c>
      <c r="H42" s="6">
        <f t="shared" si="6"/>
        <v>900</v>
      </c>
      <c r="I42" s="6">
        <f t="shared" si="7"/>
        <v>2145</v>
      </c>
      <c r="J42" s="19" t="s">
        <v>75</v>
      </c>
      <c r="K42" s="22">
        <v>0</v>
      </c>
      <c r="L42" s="20" t="s">
        <v>26</v>
      </c>
      <c r="M42" s="20" t="s">
        <v>73</v>
      </c>
      <c r="N42" s="52" t="s">
        <v>63</v>
      </c>
      <c r="O42" s="52" t="s">
        <v>402</v>
      </c>
      <c r="P42" s="52" t="s">
        <v>401</v>
      </c>
      <c r="Q42" s="52" t="s">
        <v>400</v>
      </c>
      <c r="R42" s="52"/>
      <c r="S42" s="63" t="s">
        <v>464</v>
      </c>
      <c r="T42" s="31" t="s">
        <v>58</v>
      </c>
    </row>
    <row r="43" spans="1:20" x14ac:dyDescent="0.25">
      <c r="A43" s="20" t="s">
        <v>172</v>
      </c>
      <c r="B43" s="21">
        <v>116</v>
      </c>
      <c r="C43" s="23" t="s">
        <v>219</v>
      </c>
      <c r="D43" s="24">
        <v>1000</v>
      </c>
      <c r="E43" s="24">
        <v>2200</v>
      </c>
      <c r="F43" s="6">
        <f t="shared" si="4"/>
        <v>980</v>
      </c>
      <c r="G43" s="6">
        <f t="shared" si="5"/>
        <v>2185</v>
      </c>
      <c r="H43" s="6">
        <f t="shared" si="6"/>
        <v>900</v>
      </c>
      <c r="I43" s="6">
        <f t="shared" si="7"/>
        <v>2145</v>
      </c>
      <c r="J43" s="19" t="s">
        <v>75</v>
      </c>
      <c r="K43" s="22">
        <v>0</v>
      </c>
      <c r="L43" s="20" t="s">
        <v>30</v>
      </c>
      <c r="M43" s="20" t="s">
        <v>73</v>
      </c>
      <c r="N43" s="52" t="s">
        <v>63</v>
      </c>
      <c r="O43" s="52" t="s">
        <v>402</v>
      </c>
      <c r="P43" s="52" t="s">
        <v>419</v>
      </c>
      <c r="Q43" s="52" t="s">
        <v>400</v>
      </c>
      <c r="R43" s="52"/>
      <c r="S43" s="63" t="s">
        <v>464</v>
      </c>
      <c r="T43" s="31" t="s">
        <v>58</v>
      </c>
    </row>
    <row r="44" spans="1:20" x14ac:dyDescent="0.25">
      <c r="A44" s="20" t="s">
        <v>173</v>
      </c>
      <c r="B44" s="21">
        <v>117</v>
      </c>
      <c r="C44" s="23" t="s">
        <v>219</v>
      </c>
      <c r="D44" s="24">
        <v>1000</v>
      </c>
      <c r="E44" s="24">
        <v>2200</v>
      </c>
      <c r="F44" s="6">
        <f t="shared" si="4"/>
        <v>980</v>
      </c>
      <c r="G44" s="6">
        <f t="shared" si="5"/>
        <v>2185</v>
      </c>
      <c r="H44" s="6">
        <f t="shared" si="6"/>
        <v>900</v>
      </c>
      <c r="I44" s="6">
        <f t="shared" si="7"/>
        <v>2145</v>
      </c>
      <c r="J44" s="19" t="s">
        <v>75</v>
      </c>
      <c r="K44" s="22">
        <v>0</v>
      </c>
      <c r="L44" s="20" t="s">
        <v>30</v>
      </c>
      <c r="M44" s="20" t="s">
        <v>73</v>
      </c>
      <c r="N44" s="52" t="s">
        <v>63</v>
      </c>
      <c r="O44" s="52" t="s">
        <v>402</v>
      </c>
      <c r="P44" s="52" t="s">
        <v>420</v>
      </c>
      <c r="Q44" s="52" t="s">
        <v>400</v>
      </c>
      <c r="R44" s="52"/>
      <c r="S44" s="63" t="s">
        <v>464</v>
      </c>
      <c r="T44" s="31" t="s">
        <v>58</v>
      </c>
    </row>
    <row r="45" spans="1:20" x14ac:dyDescent="0.25">
      <c r="A45" s="20" t="s">
        <v>174</v>
      </c>
      <c r="B45" s="21">
        <v>118</v>
      </c>
      <c r="C45" s="23" t="s">
        <v>226</v>
      </c>
      <c r="D45" s="24">
        <v>1000</v>
      </c>
      <c r="E45" s="24">
        <v>2200</v>
      </c>
      <c r="F45" s="6">
        <f t="shared" si="4"/>
        <v>980</v>
      </c>
      <c r="G45" s="6">
        <f t="shared" si="5"/>
        <v>2185</v>
      </c>
      <c r="H45" s="6">
        <f t="shared" si="6"/>
        <v>900</v>
      </c>
      <c r="I45" s="6">
        <f t="shared" si="7"/>
        <v>2145</v>
      </c>
      <c r="J45" s="19" t="s">
        <v>75</v>
      </c>
      <c r="K45" s="22">
        <v>0</v>
      </c>
      <c r="L45" s="20" t="s">
        <v>26</v>
      </c>
      <c r="M45" s="20" t="s">
        <v>73</v>
      </c>
      <c r="N45" s="52" t="s">
        <v>63</v>
      </c>
      <c r="O45" s="52" t="s">
        <v>402</v>
      </c>
      <c r="P45" s="52" t="s">
        <v>421</v>
      </c>
      <c r="Q45" s="52" t="s">
        <v>400</v>
      </c>
      <c r="R45" s="52"/>
      <c r="S45" s="63" t="s">
        <v>464</v>
      </c>
      <c r="T45" s="31" t="s">
        <v>58</v>
      </c>
    </row>
    <row r="46" spans="1:20" x14ac:dyDescent="0.25">
      <c r="A46" s="20" t="s">
        <v>175</v>
      </c>
      <c r="B46" s="21">
        <v>119</v>
      </c>
      <c r="C46" s="23" t="s">
        <v>208</v>
      </c>
      <c r="D46" s="24">
        <v>1000</v>
      </c>
      <c r="E46" s="24">
        <v>2200</v>
      </c>
      <c r="F46" s="6">
        <f t="shared" si="4"/>
        <v>980</v>
      </c>
      <c r="G46" s="6">
        <f t="shared" si="5"/>
        <v>2185</v>
      </c>
      <c r="H46" s="6">
        <f t="shared" si="6"/>
        <v>900</v>
      </c>
      <c r="I46" s="6">
        <f t="shared" si="7"/>
        <v>2145</v>
      </c>
      <c r="J46" s="19" t="s">
        <v>75</v>
      </c>
      <c r="K46" s="22">
        <v>0</v>
      </c>
      <c r="L46" s="20" t="s">
        <v>26</v>
      </c>
      <c r="M46" s="20" t="s">
        <v>73</v>
      </c>
      <c r="N46" s="52" t="s">
        <v>63</v>
      </c>
      <c r="O46" s="52" t="s">
        <v>402</v>
      </c>
      <c r="P46" s="52" t="s">
        <v>422</v>
      </c>
      <c r="Q46" s="52" t="s">
        <v>400</v>
      </c>
      <c r="R46" s="52"/>
      <c r="S46" s="63" t="s">
        <v>464</v>
      </c>
      <c r="T46" s="31" t="s">
        <v>58</v>
      </c>
    </row>
    <row r="47" spans="1:20" x14ac:dyDescent="0.25">
      <c r="A47" s="20" t="s">
        <v>176</v>
      </c>
      <c r="B47" s="21">
        <v>127</v>
      </c>
      <c r="C47" s="23" t="s">
        <v>219</v>
      </c>
      <c r="D47" s="24">
        <v>1000</v>
      </c>
      <c r="E47" s="24">
        <v>2200</v>
      </c>
      <c r="F47" s="6">
        <f t="shared" si="4"/>
        <v>980</v>
      </c>
      <c r="G47" s="6">
        <f t="shared" si="5"/>
        <v>2185</v>
      </c>
      <c r="H47" s="6">
        <f t="shared" si="6"/>
        <v>900</v>
      </c>
      <c r="I47" s="6">
        <f t="shared" si="7"/>
        <v>2145</v>
      </c>
      <c r="J47" s="19" t="s">
        <v>75</v>
      </c>
      <c r="K47" s="22">
        <v>0</v>
      </c>
      <c r="L47" s="20" t="s">
        <v>26</v>
      </c>
      <c r="M47" s="20" t="s">
        <v>73</v>
      </c>
      <c r="N47" s="52" t="s">
        <v>63</v>
      </c>
      <c r="O47" s="52" t="s">
        <v>402</v>
      </c>
      <c r="P47" s="52" t="s">
        <v>423</v>
      </c>
      <c r="Q47" s="52" t="s">
        <v>400</v>
      </c>
      <c r="R47" s="52"/>
      <c r="S47" s="63" t="s">
        <v>464</v>
      </c>
      <c r="T47" s="31" t="s">
        <v>58</v>
      </c>
    </row>
    <row r="48" spans="1:20" x14ac:dyDescent="0.25">
      <c r="A48" s="20" t="s">
        <v>177</v>
      </c>
      <c r="B48" s="21">
        <v>126</v>
      </c>
      <c r="C48" s="23" t="s">
        <v>219</v>
      </c>
      <c r="D48" s="24">
        <v>1000</v>
      </c>
      <c r="E48" s="24">
        <v>2200</v>
      </c>
      <c r="F48" s="6">
        <f t="shared" si="4"/>
        <v>980</v>
      </c>
      <c r="G48" s="6">
        <f t="shared" si="5"/>
        <v>2185</v>
      </c>
      <c r="H48" s="6">
        <f t="shared" si="6"/>
        <v>900</v>
      </c>
      <c r="I48" s="6">
        <f t="shared" si="7"/>
        <v>2145</v>
      </c>
      <c r="J48" s="19" t="s">
        <v>75</v>
      </c>
      <c r="K48" s="22">
        <v>0</v>
      </c>
      <c r="L48" s="20" t="s">
        <v>26</v>
      </c>
      <c r="M48" s="20" t="s">
        <v>73</v>
      </c>
      <c r="N48" s="52" t="s">
        <v>63</v>
      </c>
      <c r="O48" s="52" t="s">
        <v>402</v>
      </c>
      <c r="P48" s="52" t="s">
        <v>424</v>
      </c>
      <c r="Q48" s="52" t="s">
        <v>400</v>
      </c>
      <c r="R48" s="52"/>
      <c r="S48" s="63" t="s">
        <v>464</v>
      </c>
      <c r="T48" s="31" t="s">
        <v>58</v>
      </c>
    </row>
    <row r="49" spans="1:20" x14ac:dyDescent="0.25">
      <c r="A49" s="20" t="s">
        <v>178</v>
      </c>
      <c r="B49" s="21">
        <v>125</v>
      </c>
      <c r="C49" s="23" t="s">
        <v>219</v>
      </c>
      <c r="D49" s="24">
        <v>1000</v>
      </c>
      <c r="E49" s="24">
        <v>2200</v>
      </c>
      <c r="F49" s="6">
        <f t="shared" si="4"/>
        <v>980</v>
      </c>
      <c r="G49" s="6">
        <f t="shared" si="5"/>
        <v>2185</v>
      </c>
      <c r="H49" s="6">
        <f t="shared" si="6"/>
        <v>900</v>
      </c>
      <c r="I49" s="6">
        <f t="shared" si="7"/>
        <v>2145</v>
      </c>
      <c r="J49" s="19" t="s">
        <v>75</v>
      </c>
      <c r="K49" s="22">
        <v>0</v>
      </c>
      <c r="L49" s="20" t="s">
        <v>26</v>
      </c>
      <c r="M49" s="20" t="s">
        <v>73</v>
      </c>
      <c r="N49" s="52" t="s">
        <v>63</v>
      </c>
      <c r="O49" s="52" t="s">
        <v>402</v>
      </c>
      <c r="P49" s="52" t="s">
        <v>425</v>
      </c>
      <c r="Q49" s="52" t="s">
        <v>400</v>
      </c>
      <c r="R49" s="52"/>
      <c r="S49" s="63" t="s">
        <v>464</v>
      </c>
      <c r="T49" s="31" t="s">
        <v>58</v>
      </c>
    </row>
    <row r="50" spans="1:20" x14ac:dyDescent="0.25">
      <c r="A50" s="20" t="s">
        <v>179</v>
      </c>
      <c r="B50" s="21">
        <v>124</v>
      </c>
      <c r="C50" s="23" t="s">
        <v>207</v>
      </c>
      <c r="D50" s="24">
        <v>1000</v>
      </c>
      <c r="E50" s="24">
        <v>2200</v>
      </c>
      <c r="F50" s="6">
        <f t="shared" si="4"/>
        <v>980</v>
      </c>
      <c r="G50" s="6">
        <f t="shared" si="5"/>
        <v>2185</v>
      </c>
      <c r="H50" s="6">
        <f t="shared" si="6"/>
        <v>900</v>
      </c>
      <c r="I50" s="6">
        <f t="shared" si="7"/>
        <v>2145</v>
      </c>
      <c r="J50" s="19" t="s">
        <v>75</v>
      </c>
      <c r="K50" s="22">
        <v>0</v>
      </c>
      <c r="L50" s="20" t="s">
        <v>26</v>
      </c>
      <c r="M50" s="20" t="s">
        <v>73</v>
      </c>
      <c r="N50" s="52" t="s">
        <v>63</v>
      </c>
      <c r="O50" s="52" t="s">
        <v>402</v>
      </c>
      <c r="P50" s="52" t="s">
        <v>426</v>
      </c>
      <c r="Q50" s="52" t="s">
        <v>400</v>
      </c>
      <c r="R50" s="52"/>
      <c r="S50" s="63" t="s">
        <v>464</v>
      </c>
      <c r="T50" s="31" t="s">
        <v>58</v>
      </c>
    </row>
    <row r="51" spans="1:20" x14ac:dyDescent="0.25">
      <c r="A51" s="20" t="s">
        <v>180</v>
      </c>
      <c r="B51" s="21">
        <v>123</v>
      </c>
      <c r="C51" s="23" t="s">
        <v>208</v>
      </c>
      <c r="D51" s="24">
        <v>1000</v>
      </c>
      <c r="E51" s="24">
        <v>2200</v>
      </c>
      <c r="F51" s="6">
        <f t="shared" si="4"/>
        <v>980</v>
      </c>
      <c r="G51" s="6">
        <f t="shared" si="5"/>
        <v>2185</v>
      </c>
      <c r="H51" s="6">
        <f t="shared" si="6"/>
        <v>900</v>
      </c>
      <c r="I51" s="6">
        <f t="shared" si="7"/>
        <v>2145</v>
      </c>
      <c r="J51" s="19" t="s">
        <v>75</v>
      </c>
      <c r="K51" s="26">
        <v>0</v>
      </c>
      <c r="L51" s="20" t="s">
        <v>30</v>
      </c>
      <c r="M51" s="20" t="s">
        <v>73</v>
      </c>
      <c r="N51" s="52" t="s">
        <v>63</v>
      </c>
      <c r="O51" s="52" t="s">
        <v>402</v>
      </c>
      <c r="P51" s="52" t="s">
        <v>427</v>
      </c>
      <c r="Q51" s="52" t="s">
        <v>400</v>
      </c>
      <c r="R51" s="52"/>
      <c r="S51" s="63" t="s">
        <v>464</v>
      </c>
      <c r="T51" s="31" t="s">
        <v>58</v>
      </c>
    </row>
    <row r="52" spans="1:20" x14ac:dyDescent="0.25">
      <c r="A52" s="20" t="s">
        <v>181</v>
      </c>
      <c r="B52" s="21">
        <v>122</v>
      </c>
      <c r="C52" s="23" t="s">
        <v>227</v>
      </c>
      <c r="D52" s="24">
        <v>1100</v>
      </c>
      <c r="E52" s="24">
        <v>2200</v>
      </c>
      <c r="F52" s="6">
        <f t="shared" si="4"/>
        <v>1080</v>
      </c>
      <c r="G52" s="6">
        <f t="shared" si="5"/>
        <v>2185</v>
      </c>
      <c r="H52" s="6">
        <f t="shared" si="6"/>
        <v>1000</v>
      </c>
      <c r="I52" s="6">
        <f t="shared" si="7"/>
        <v>2145</v>
      </c>
      <c r="J52" s="19" t="s">
        <v>75</v>
      </c>
      <c r="K52" s="22">
        <v>0</v>
      </c>
      <c r="L52" s="20" t="s">
        <v>30</v>
      </c>
      <c r="M52" s="20" t="s">
        <v>72</v>
      </c>
      <c r="N52" s="52" t="s">
        <v>61</v>
      </c>
      <c r="O52" s="52"/>
      <c r="P52" s="52"/>
      <c r="Q52" s="52"/>
      <c r="R52" s="52"/>
      <c r="S52" s="63" t="s">
        <v>472</v>
      </c>
      <c r="T52" s="31" t="s">
        <v>58</v>
      </c>
    </row>
    <row r="53" spans="1:20" x14ac:dyDescent="0.25">
      <c r="A53" s="20" t="s">
        <v>182</v>
      </c>
      <c r="B53" s="21">
        <v>120</v>
      </c>
      <c r="C53" s="23" t="s">
        <v>392</v>
      </c>
      <c r="D53" s="24">
        <v>1000</v>
      </c>
      <c r="E53" s="24">
        <v>2200</v>
      </c>
      <c r="F53" s="6">
        <f t="shared" si="4"/>
        <v>980</v>
      </c>
      <c r="G53" s="6">
        <f t="shared" si="5"/>
        <v>2185</v>
      </c>
      <c r="H53" s="6">
        <f t="shared" si="6"/>
        <v>900</v>
      </c>
      <c r="I53" s="6">
        <f t="shared" si="7"/>
        <v>2145</v>
      </c>
      <c r="J53" s="19" t="s">
        <v>75</v>
      </c>
      <c r="K53" s="22">
        <v>0</v>
      </c>
      <c r="L53" s="20" t="s">
        <v>30</v>
      </c>
      <c r="M53" s="20" t="s">
        <v>73</v>
      </c>
      <c r="N53" s="52" t="s">
        <v>63</v>
      </c>
      <c r="O53" s="52" t="s">
        <v>402</v>
      </c>
      <c r="P53" s="52" t="s">
        <v>404</v>
      </c>
      <c r="Q53" s="52" t="s">
        <v>400</v>
      </c>
      <c r="R53" s="52"/>
      <c r="S53" s="63" t="s">
        <v>464</v>
      </c>
      <c r="T53" s="31" t="s">
        <v>58</v>
      </c>
    </row>
    <row r="54" spans="1:20" x14ac:dyDescent="0.25">
      <c r="A54" s="20" t="s">
        <v>183</v>
      </c>
      <c r="B54" s="21" t="s">
        <v>228</v>
      </c>
      <c r="C54" s="23" t="s">
        <v>77</v>
      </c>
      <c r="D54" s="24">
        <v>800</v>
      </c>
      <c r="E54" s="24">
        <v>2200</v>
      </c>
      <c r="F54" s="6">
        <f t="shared" si="4"/>
        <v>780</v>
      </c>
      <c r="G54" s="6">
        <f t="shared" si="5"/>
        <v>2185</v>
      </c>
      <c r="H54" s="6">
        <f t="shared" si="6"/>
        <v>700</v>
      </c>
      <c r="I54" s="6">
        <f t="shared" si="7"/>
        <v>2145</v>
      </c>
      <c r="J54" s="19" t="s">
        <v>75</v>
      </c>
      <c r="K54" s="22">
        <v>0</v>
      </c>
      <c r="L54" s="20" t="s">
        <v>30</v>
      </c>
      <c r="M54" s="20" t="s">
        <v>74</v>
      </c>
      <c r="N54" s="52" t="s">
        <v>63</v>
      </c>
      <c r="O54" s="52" t="s">
        <v>402</v>
      </c>
      <c r="P54" s="52" t="s">
        <v>521</v>
      </c>
      <c r="Q54" s="52" t="s">
        <v>403</v>
      </c>
      <c r="R54" s="52"/>
      <c r="S54" s="63" t="s">
        <v>467</v>
      </c>
      <c r="T54" s="31" t="s">
        <v>58</v>
      </c>
    </row>
    <row r="55" spans="1:20" x14ac:dyDescent="0.25">
      <c r="A55" s="20" t="s">
        <v>184</v>
      </c>
      <c r="B55" s="21" t="s">
        <v>229</v>
      </c>
      <c r="C55" s="23" t="s">
        <v>77</v>
      </c>
      <c r="D55" s="24">
        <v>800</v>
      </c>
      <c r="E55" s="24">
        <v>2200</v>
      </c>
      <c r="F55" s="6">
        <f t="shared" si="4"/>
        <v>780</v>
      </c>
      <c r="G55" s="6">
        <f t="shared" si="5"/>
        <v>2185</v>
      </c>
      <c r="H55" s="6">
        <f t="shared" si="6"/>
        <v>700</v>
      </c>
      <c r="I55" s="6">
        <f t="shared" si="7"/>
        <v>2145</v>
      </c>
      <c r="J55" s="19" t="s">
        <v>75</v>
      </c>
      <c r="K55" s="22">
        <v>0</v>
      </c>
      <c r="L55" s="20" t="s">
        <v>26</v>
      </c>
      <c r="M55" s="20" t="s">
        <v>74</v>
      </c>
      <c r="N55" s="52" t="s">
        <v>63</v>
      </c>
      <c r="O55" s="52" t="s">
        <v>402</v>
      </c>
      <c r="P55" s="52" t="s">
        <v>521</v>
      </c>
      <c r="Q55" s="52" t="s">
        <v>403</v>
      </c>
      <c r="R55" s="52"/>
      <c r="S55" s="63" t="s">
        <v>467</v>
      </c>
      <c r="T55" s="31" t="s">
        <v>58</v>
      </c>
    </row>
    <row r="56" spans="1:20" x14ac:dyDescent="0.25">
      <c r="A56" s="20" t="s">
        <v>185</v>
      </c>
      <c r="B56" s="21" t="s">
        <v>230</v>
      </c>
      <c r="C56" s="23" t="s">
        <v>77</v>
      </c>
      <c r="D56" s="24">
        <v>800</v>
      </c>
      <c r="E56" s="24">
        <v>2200</v>
      </c>
      <c r="F56" s="6">
        <f t="shared" si="4"/>
        <v>780</v>
      </c>
      <c r="G56" s="6">
        <f t="shared" si="5"/>
        <v>2185</v>
      </c>
      <c r="H56" s="6">
        <f t="shared" si="6"/>
        <v>700</v>
      </c>
      <c r="I56" s="6">
        <f t="shared" si="7"/>
        <v>2145</v>
      </c>
      <c r="J56" s="19" t="s">
        <v>75</v>
      </c>
      <c r="K56" s="22">
        <v>0</v>
      </c>
      <c r="L56" s="20" t="s">
        <v>30</v>
      </c>
      <c r="M56" s="20" t="s">
        <v>74</v>
      </c>
      <c r="N56" s="52" t="s">
        <v>63</v>
      </c>
      <c r="O56" s="52" t="s">
        <v>402</v>
      </c>
      <c r="P56" s="52" t="s">
        <v>521</v>
      </c>
      <c r="Q56" s="52" t="s">
        <v>403</v>
      </c>
      <c r="R56" s="52"/>
      <c r="S56" s="63" t="s">
        <v>467</v>
      </c>
      <c r="T56" s="31" t="s">
        <v>58</v>
      </c>
    </row>
    <row r="57" spans="1:20" x14ac:dyDescent="0.25">
      <c r="A57" s="20" t="s">
        <v>186</v>
      </c>
      <c r="B57" s="21" t="s">
        <v>231</v>
      </c>
      <c r="C57" s="23" t="s">
        <v>77</v>
      </c>
      <c r="D57" s="24">
        <v>800</v>
      </c>
      <c r="E57" s="24">
        <v>2200</v>
      </c>
      <c r="F57" s="6">
        <f t="shared" si="4"/>
        <v>780</v>
      </c>
      <c r="G57" s="6">
        <f t="shared" si="5"/>
        <v>2185</v>
      </c>
      <c r="H57" s="6">
        <f t="shared" si="6"/>
        <v>700</v>
      </c>
      <c r="I57" s="6">
        <f t="shared" si="7"/>
        <v>2145</v>
      </c>
      <c r="J57" s="19" t="s">
        <v>75</v>
      </c>
      <c r="K57" s="22">
        <v>0</v>
      </c>
      <c r="L57" s="20" t="s">
        <v>30</v>
      </c>
      <c r="M57" s="20" t="s">
        <v>74</v>
      </c>
      <c r="N57" s="52" t="s">
        <v>63</v>
      </c>
      <c r="O57" s="52" t="s">
        <v>402</v>
      </c>
      <c r="P57" s="52" t="s">
        <v>521</v>
      </c>
      <c r="Q57" s="52" t="s">
        <v>403</v>
      </c>
      <c r="R57" s="52"/>
      <c r="S57" s="63" t="s">
        <v>467</v>
      </c>
      <c r="T57" s="31" t="s">
        <v>58</v>
      </c>
    </row>
    <row r="58" spans="1:20" x14ac:dyDescent="0.25">
      <c r="A58" s="20" t="s">
        <v>187</v>
      </c>
      <c r="B58" s="21" t="s">
        <v>232</v>
      </c>
      <c r="C58" s="23" t="s">
        <v>77</v>
      </c>
      <c r="D58" s="24">
        <v>800</v>
      </c>
      <c r="E58" s="24">
        <v>2200</v>
      </c>
      <c r="F58" s="6">
        <f t="shared" si="4"/>
        <v>780</v>
      </c>
      <c r="G58" s="6">
        <f t="shared" si="5"/>
        <v>2185</v>
      </c>
      <c r="H58" s="6">
        <f t="shared" si="6"/>
        <v>700</v>
      </c>
      <c r="I58" s="6">
        <f t="shared" si="7"/>
        <v>2145</v>
      </c>
      <c r="J58" s="19" t="s">
        <v>75</v>
      </c>
      <c r="K58" s="22">
        <v>0</v>
      </c>
      <c r="L58" s="20" t="s">
        <v>26</v>
      </c>
      <c r="M58" s="20" t="s">
        <v>74</v>
      </c>
      <c r="N58" s="52" t="s">
        <v>63</v>
      </c>
      <c r="O58" s="52" t="s">
        <v>402</v>
      </c>
      <c r="P58" s="52" t="s">
        <v>521</v>
      </c>
      <c r="Q58" s="52" t="s">
        <v>403</v>
      </c>
      <c r="R58" s="52"/>
      <c r="S58" s="63" t="s">
        <v>467</v>
      </c>
      <c r="T58" s="31" t="s">
        <v>58</v>
      </c>
    </row>
    <row r="59" spans="1:20" x14ac:dyDescent="0.25">
      <c r="A59" s="20" t="s">
        <v>188</v>
      </c>
      <c r="B59" s="21" t="s">
        <v>225</v>
      </c>
      <c r="C59" s="23" t="s">
        <v>77</v>
      </c>
      <c r="D59" s="24">
        <v>800</v>
      </c>
      <c r="E59" s="24">
        <v>2200</v>
      </c>
      <c r="F59" s="6">
        <f t="shared" si="4"/>
        <v>780</v>
      </c>
      <c r="G59" s="6">
        <f t="shared" si="5"/>
        <v>2185</v>
      </c>
      <c r="H59" s="6">
        <f t="shared" si="6"/>
        <v>700</v>
      </c>
      <c r="I59" s="6">
        <f t="shared" si="7"/>
        <v>2145</v>
      </c>
      <c r="J59" s="19" t="s">
        <v>75</v>
      </c>
      <c r="K59" s="27">
        <v>0</v>
      </c>
      <c r="L59" s="20" t="s">
        <v>30</v>
      </c>
      <c r="M59" s="20" t="s">
        <v>74</v>
      </c>
      <c r="N59" s="52" t="s">
        <v>63</v>
      </c>
      <c r="O59" s="52" t="s">
        <v>402</v>
      </c>
      <c r="P59" s="52" t="s">
        <v>521</v>
      </c>
      <c r="Q59" s="52" t="s">
        <v>403</v>
      </c>
      <c r="R59" s="52"/>
      <c r="S59" s="63" t="s">
        <v>467</v>
      </c>
      <c r="T59" s="31" t="s">
        <v>58</v>
      </c>
    </row>
    <row r="60" spans="1:20" x14ac:dyDescent="0.25">
      <c r="A60" s="20" t="s">
        <v>189</v>
      </c>
      <c r="B60" s="21" t="s">
        <v>233</v>
      </c>
      <c r="C60" s="23" t="s">
        <v>77</v>
      </c>
      <c r="D60" s="24">
        <v>800</v>
      </c>
      <c r="E60" s="24">
        <v>2200</v>
      </c>
      <c r="F60" s="6">
        <f t="shared" si="4"/>
        <v>780</v>
      </c>
      <c r="G60" s="6">
        <f t="shared" si="5"/>
        <v>2185</v>
      </c>
      <c r="H60" s="6">
        <f t="shared" si="6"/>
        <v>700</v>
      </c>
      <c r="I60" s="6">
        <f t="shared" si="7"/>
        <v>2145</v>
      </c>
      <c r="J60" s="19" t="s">
        <v>75</v>
      </c>
      <c r="K60" s="27">
        <v>0</v>
      </c>
      <c r="L60" s="20" t="s">
        <v>26</v>
      </c>
      <c r="M60" s="20" t="s">
        <v>74</v>
      </c>
      <c r="N60" s="52" t="s">
        <v>63</v>
      </c>
      <c r="O60" s="52" t="s">
        <v>402</v>
      </c>
      <c r="P60" s="52" t="s">
        <v>521</v>
      </c>
      <c r="Q60" s="52" t="s">
        <v>403</v>
      </c>
      <c r="R60" s="52"/>
      <c r="S60" s="63" t="s">
        <v>467</v>
      </c>
      <c r="T60" s="31" t="s">
        <v>58</v>
      </c>
    </row>
    <row r="61" spans="1:20" x14ac:dyDescent="0.25">
      <c r="A61" s="20" t="s">
        <v>190</v>
      </c>
      <c r="B61" s="21" t="s">
        <v>234</v>
      </c>
      <c r="C61" s="23" t="s">
        <v>77</v>
      </c>
      <c r="D61" s="24">
        <v>800</v>
      </c>
      <c r="E61" s="24">
        <v>2200</v>
      </c>
      <c r="F61" s="6">
        <f t="shared" si="4"/>
        <v>780</v>
      </c>
      <c r="G61" s="6">
        <f t="shared" si="5"/>
        <v>2185</v>
      </c>
      <c r="H61" s="6">
        <f t="shared" si="6"/>
        <v>700</v>
      </c>
      <c r="I61" s="6">
        <f t="shared" si="7"/>
        <v>2145</v>
      </c>
      <c r="J61" s="19" t="s">
        <v>75</v>
      </c>
      <c r="K61" s="27">
        <v>0</v>
      </c>
      <c r="L61" s="20" t="s">
        <v>26</v>
      </c>
      <c r="M61" s="20" t="s">
        <v>74</v>
      </c>
      <c r="N61" s="52" t="s">
        <v>63</v>
      </c>
      <c r="O61" s="52" t="s">
        <v>402</v>
      </c>
      <c r="P61" s="52" t="s">
        <v>521</v>
      </c>
      <c r="Q61" s="52" t="s">
        <v>403</v>
      </c>
      <c r="R61" s="52"/>
      <c r="S61" s="63" t="s">
        <v>467</v>
      </c>
      <c r="T61" s="31" t="s">
        <v>58</v>
      </c>
    </row>
    <row r="62" spans="1:20" x14ac:dyDescent="0.25">
      <c r="A62" s="20" t="s">
        <v>191</v>
      </c>
      <c r="B62" s="21" t="s">
        <v>236</v>
      </c>
      <c r="C62" s="23" t="s">
        <v>77</v>
      </c>
      <c r="D62" s="24">
        <v>800</v>
      </c>
      <c r="E62" s="24">
        <v>2200</v>
      </c>
      <c r="F62" s="6">
        <f t="shared" si="4"/>
        <v>780</v>
      </c>
      <c r="G62" s="6">
        <f t="shared" si="5"/>
        <v>2185</v>
      </c>
      <c r="H62" s="6">
        <f t="shared" si="6"/>
        <v>700</v>
      </c>
      <c r="I62" s="6">
        <f t="shared" si="7"/>
        <v>2145</v>
      </c>
      <c r="J62" s="19" t="s">
        <v>75</v>
      </c>
      <c r="K62" s="27">
        <v>0</v>
      </c>
      <c r="L62" s="20" t="s">
        <v>30</v>
      </c>
      <c r="M62" s="20" t="s">
        <v>74</v>
      </c>
      <c r="N62" s="52" t="s">
        <v>63</v>
      </c>
      <c r="O62" s="52" t="s">
        <v>402</v>
      </c>
      <c r="P62" s="52" t="s">
        <v>521</v>
      </c>
      <c r="Q62" s="52" t="s">
        <v>403</v>
      </c>
      <c r="R62" s="52"/>
      <c r="S62" s="63" t="s">
        <v>467</v>
      </c>
      <c r="T62" s="31" t="s">
        <v>58</v>
      </c>
    </row>
    <row r="63" spans="1:20" x14ac:dyDescent="0.25">
      <c r="A63" s="20" t="s">
        <v>192</v>
      </c>
      <c r="B63" s="21" t="s">
        <v>235</v>
      </c>
      <c r="C63" s="23" t="s">
        <v>77</v>
      </c>
      <c r="D63" s="24">
        <v>800</v>
      </c>
      <c r="E63" s="24">
        <v>2200</v>
      </c>
      <c r="F63" s="6">
        <f t="shared" si="4"/>
        <v>780</v>
      </c>
      <c r="G63" s="6">
        <f t="shared" si="5"/>
        <v>2185</v>
      </c>
      <c r="H63" s="6">
        <f t="shared" si="6"/>
        <v>700</v>
      </c>
      <c r="I63" s="6">
        <f t="shared" si="7"/>
        <v>2145</v>
      </c>
      <c r="J63" s="19" t="s">
        <v>75</v>
      </c>
      <c r="K63" s="27">
        <v>0</v>
      </c>
      <c r="L63" s="20" t="s">
        <v>30</v>
      </c>
      <c r="M63" s="20" t="s">
        <v>74</v>
      </c>
      <c r="N63" s="52" t="s">
        <v>63</v>
      </c>
      <c r="O63" s="52" t="s">
        <v>402</v>
      </c>
      <c r="P63" s="52" t="s">
        <v>521</v>
      </c>
      <c r="Q63" s="52" t="s">
        <v>403</v>
      </c>
      <c r="R63" s="52"/>
      <c r="S63" s="63" t="s">
        <v>467</v>
      </c>
      <c r="T63" s="31" t="s">
        <v>58</v>
      </c>
    </row>
    <row r="64" spans="1:20" x14ac:dyDescent="0.25">
      <c r="A64" s="20" t="s">
        <v>193</v>
      </c>
      <c r="B64" s="21">
        <v>121</v>
      </c>
      <c r="C64" s="23" t="s">
        <v>217</v>
      </c>
      <c r="D64" s="24">
        <v>600</v>
      </c>
      <c r="E64" s="24">
        <v>1200</v>
      </c>
      <c r="F64" s="6">
        <f t="shared" si="4"/>
        <v>580</v>
      </c>
      <c r="G64" s="6">
        <f t="shared" si="5"/>
        <v>1185</v>
      </c>
      <c r="H64" s="6">
        <f t="shared" si="6"/>
        <v>500</v>
      </c>
      <c r="I64" s="6">
        <f t="shared" si="7"/>
        <v>1145</v>
      </c>
      <c r="J64" s="19" t="s">
        <v>75</v>
      </c>
      <c r="K64" s="27">
        <v>0</v>
      </c>
      <c r="L64" s="20" t="s">
        <v>26</v>
      </c>
      <c r="M64" s="25" t="s">
        <v>509</v>
      </c>
      <c r="N64" s="52" t="s">
        <v>67</v>
      </c>
      <c r="O64" s="52" t="s">
        <v>402</v>
      </c>
      <c r="P64" s="52" t="s">
        <v>411</v>
      </c>
      <c r="Q64" s="52"/>
      <c r="R64" s="52"/>
      <c r="S64" s="63" t="s">
        <v>474</v>
      </c>
      <c r="T64" s="54" t="s">
        <v>204</v>
      </c>
    </row>
    <row r="65" spans="1:20" x14ac:dyDescent="0.25">
      <c r="A65" s="20" t="s">
        <v>194</v>
      </c>
      <c r="B65" s="21">
        <v>121</v>
      </c>
      <c r="C65" s="23" t="s">
        <v>217</v>
      </c>
      <c r="D65" s="24">
        <v>600</v>
      </c>
      <c r="E65" s="24">
        <v>1200</v>
      </c>
      <c r="F65" s="6">
        <f t="shared" si="4"/>
        <v>580</v>
      </c>
      <c r="G65" s="6">
        <f t="shared" si="5"/>
        <v>1185</v>
      </c>
      <c r="H65" s="6">
        <f t="shared" si="6"/>
        <v>500</v>
      </c>
      <c r="I65" s="6">
        <f t="shared" si="7"/>
        <v>1145</v>
      </c>
      <c r="J65" s="19" t="s">
        <v>75</v>
      </c>
      <c r="K65" s="27">
        <v>0</v>
      </c>
      <c r="L65" s="20" t="s">
        <v>30</v>
      </c>
      <c r="M65" s="25" t="s">
        <v>509</v>
      </c>
      <c r="N65" s="52" t="s">
        <v>67</v>
      </c>
      <c r="O65" s="52" t="s">
        <v>402</v>
      </c>
      <c r="P65" s="52" t="s">
        <v>412</v>
      </c>
      <c r="Q65" s="52"/>
      <c r="R65" s="52"/>
      <c r="S65" s="63" t="s">
        <v>474</v>
      </c>
      <c r="T65" s="54" t="s">
        <v>204</v>
      </c>
    </row>
    <row r="66" spans="1:20" x14ac:dyDescent="0.25">
      <c r="A66" s="20" t="s">
        <v>195</v>
      </c>
      <c r="B66" s="21">
        <v>121</v>
      </c>
      <c r="C66" s="23" t="s">
        <v>217</v>
      </c>
      <c r="D66" s="24">
        <v>600</v>
      </c>
      <c r="E66" s="24">
        <v>1200</v>
      </c>
      <c r="F66" s="6">
        <f t="shared" si="4"/>
        <v>580</v>
      </c>
      <c r="G66" s="6">
        <f t="shared" si="5"/>
        <v>1185</v>
      </c>
      <c r="H66" s="6">
        <f t="shared" si="6"/>
        <v>500</v>
      </c>
      <c r="I66" s="6">
        <f t="shared" si="7"/>
        <v>1145</v>
      </c>
      <c r="J66" s="19" t="s">
        <v>75</v>
      </c>
      <c r="K66" s="27">
        <v>0</v>
      </c>
      <c r="L66" s="20" t="s">
        <v>26</v>
      </c>
      <c r="M66" s="25" t="s">
        <v>509</v>
      </c>
      <c r="N66" s="52" t="s">
        <v>67</v>
      </c>
      <c r="O66" s="52" t="s">
        <v>402</v>
      </c>
      <c r="P66" s="52" t="s">
        <v>413</v>
      </c>
      <c r="Q66" s="52"/>
      <c r="R66" s="52"/>
      <c r="S66" s="63" t="s">
        <v>474</v>
      </c>
      <c r="T66" s="54" t="s">
        <v>204</v>
      </c>
    </row>
    <row r="67" spans="1:20" x14ac:dyDescent="0.25">
      <c r="A67" s="20" t="s">
        <v>196</v>
      </c>
      <c r="B67" s="21">
        <v>121</v>
      </c>
      <c r="C67" s="23" t="s">
        <v>217</v>
      </c>
      <c r="D67" s="24">
        <v>600</v>
      </c>
      <c r="E67" s="24">
        <v>1200</v>
      </c>
      <c r="F67" s="6">
        <f t="shared" si="4"/>
        <v>580</v>
      </c>
      <c r="G67" s="6">
        <f t="shared" si="5"/>
        <v>1185</v>
      </c>
      <c r="H67" s="6">
        <f t="shared" si="6"/>
        <v>500</v>
      </c>
      <c r="I67" s="6">
        <f t="shared" si="7"/>
        <v>1145</v>
      </c>
      <c r="J67" s="19" t="s">
        <v>75</v>
      </c>
      <c r="K67" s="22">
        <v>0</v>
      </c>
      <c r="L67" s="20" t="s">
        <v>26</v>
      </c>
      <c r="M67" s="25" t="s">
        <v>509</v>
      </c>
      <c r="N67" s="52" t="s">
        <v>67</v>
      </c>
      <c r="O67" s="52" t="s">
        <v>402</v>
      </c>
      <c r="P67" s="52" t="s">
        <v>414</v>
      </c>
      <c r="Q67" s="52"/>
      <c r="R67" s="52"/>
      <c r="S67" s="63" t="s">
        <v>474</v>
      </c>
      <c r="T67" s="54" t="s">
        <v>204</v>
      </c>
    </row>
    <row r="68" spans="1:20" x14ac:dyDescent="0.25">
      <c r="A68" s="20" t="s">
        <v>197</v>
      </c>
      <c r="B68" s="21">
        <v>121</v>
      </c>
      <c r="C68" s="23" t="s">
        <v>217</v>
      </c>
      <c r="D68" s="24">
        <v>400</v>
      </c>
      <c r="E68" s="24">
        <v>1200</v>
      </c>
      <c r="F68" s="6">
        <f t="shared" si="4"/>
        <v>380</v>
      </c>
      <c r="G68" s="6">
        <f t="shared" si="5"/>
        <v>1185</v>
      </c>
      <c r="H68" s="6">
        <f t="shared" si="6"/>
        <v>300</v>
      </c>
      <c r="I68" s="6">
        <f t="shared" si="7"/>
        <v>1145</v>
      </c>
      <c r="J68" s="19" t="s">
        <v>75</v>
      </c>
      <c r="K68" s="22">
        <v>0</v>
      </c>
      <c r="L68" s="20" t="s">
        <v>26</v>
      </c>
      <c r="M68" s="25" t="s">
        <v>509</v>
      </c>
      <c r="N68" s="52" t="s">
        <v>67</v>
      </c>
      <c r="O68" s="52" t="s">
        <v>402</v>
      </c>
      <c r="P68" s="52" t="s">
        <v>415</v>
      </c>
      <c r="Q68" s="52"/>
      <c r="R68" s="52"/>
      <c r="S68" s="63" t="s">
        <v>474</v>
      </c>
      <c r="T68" s="54" t="s">
        <v>204</v>
      </c>
    </row>
    <row r="69" spans="1:20" x14ac:dyDescent="0.25">
      <c r="A69" s="20" t="s">
        <v>198</v>
      </c>
      <c r="B69" s="21">
        <v>121</v>
      </c>
      <c r="C69" s="23" t="s">
        <v>217</v>
      </c>
      <c r="D69" s="24">
        <v>400</v>
      </c>
      <c r="E69" s="24">
        <v>1200</v>
      </c>
      <c r="F69" s="6">
        <f t="shared" si="4"/>
        <v>380</v>
      </c>
      <c r="G69" s="6">
        <f t="shared" si="5"/>
        <v>1185</v>
      </c>
      <c r="H69" s="6">
        <f t="shared" si="6"/>
        <v>300</v>
      </c>
      <c r="I69" s="6">
        <f t="shared" si="7"/>
        <v>1145</v>
      </c>
      <c r="J69" s="19" t="s">
        <v>75</v>
      </c>
      <c r="K69" s="22">
        <v>0</v>
      </c>
      <c r="L69" s="20" t="s">
        <v>26</v>
      </c>
      <c r="M69" s="25" t="s">
        <v>509</v>
      </c>
      <c r="N69" s="52" t="s">
        <v>67</v>
      </c>
      <c r="O69" s="52" t="s">
        <v>402</v>
      </c>
      <c r="P69" s="52" t="s">
        <v>416</v>
      </c>
      <c r="Q69" s="52"/>
      <c r="R69" s="52"/>
      <c r="S69" s="63" t="s">
        <v>474</v>
      </c>
      <c r="T69" s="54" t="s">
        <v>204</v>
      </c>
    </row>
    <row r="70" spans="1:20" x14ac:dyDescent="0.25">
      <c r="A70" s="20" t="s">
        <v>199</v>
      </c>
      <c r="B70" s="21">
        <v>121</v>
      </c>
      <c r="C70" s="23" t="s">
        <v>217</v>
      </c>
      <c r="D70" s="24">
        <v>400</v>
      </c>
      <c r="E70" s="24">
        <v>1200</v>
      </c>
      <c r="F70" s="6">
        <f t="shared" si="4"/>
        <v>380</v>
      </c>
      <c r="G70" s="6">
        <f t="shared" si="5"/>
        <v>1185</v>
      </c>
      <c r="H70" s="6">
        <f t="shared" si="6"/>
        <v>300</v>
      </c>
      <c r="I70" s="6">
        <f t="shared" si="7"/>
        <v>1145</v>
      </c>
      <c r="J70" s="19" t="s">
        <v>75</v>
      </c>
      <c r="K70" s="22">
        <v>0</v>
      </c>
      <c r="L70" s="20" t="s">
        <v>26</v>
      </c>
      <c r="M70" s="25" t="s">
        <v>509</v>
      </c>
      <c r="N70" s="52" t="s">
        <v>67</v>
      </c>
      <c r="O70" s="52" t="s">
        <v>402</v>
      </c>
      <c r="P70" s="52" t="s">
        <v>417</v>
      </c>
      <c r="Q70" s="52"/>
      <c r="R70" s="52"/>
      <c r="S70" s="63" t="s">
        <v>474</v>
      </c>
      <c r="T70" s="54" t="s">
        <v>204</v>
      </c>
    </row>
    <row r="71" spans="1:20" x14ac:dyDescent="0.25">
      <c r="A71" s="20" t="s">
        <v>200</v>
      </c>
      <c r="B71" s="21">
        <v>121</v>
      </c>
      <c r="C71" s="23" t="s">
        <v>217</v>
      </c>
      <c r="D71" s="24">
        <v>400</v>
      </c>
      <c r="E71" s="24">
        <v>1200</v>
      </c>
      <c r="F71" s="6">
        <f t="shared" si="4"/>
        <v>380</v>
      </c>
      <c r="G71" s="6">
        <f t="shared" si="5"/>
        <v>1185</v>
      </c>
      <c r="H71" s="6">
        <f t="shared" si="6"/>
        <v>300</v>
      </c>
      <c r="I71" s="6">
        <f t="shared" si="7"/>
        <v>1145</v>
      </c>
      <c r="J71" s="19" t="s">
        <v>75</v>
      </c>
      <c r="K71" s="22">
        <v>0</v>
      </c>
      <c r="L71" s="20" t="s">
        <v>26</v>
      </c>
      <c r="M71" s="25" t="s">
        <v>509</v>
      </c>
      <c r="N71" s="52" t="s">
        <v>67</v>
      </c>
      <c r="O71" s="52" t="s">
        <v>402</v>
      </c>
      <c r="P71" s="52" t="s">
        <v>418</v>
      </c>
      <c r="Q71" s="52"/>
      <c r="R71" s="52"/>
      <c r="S71" s="63" t="s">
        <v>474</v>
      </c>
      <c r="T71" s="54" t="s">
        <v>204</v>
      </c>
    </row>
    <row r="72" spans="1:20" x14ac:dyDescent="0.25">
      <c r="A72" s="20" t="s">
        <v>201</v>
      </c>
      <c r="B72" s="21" t="s">
        <v>237</v>
      </c>
      <c r="C72" s="23" t="s">
        <v>77</v>
      </c>
      <c r="D72" s="24">
        <v>1000</v>
      </c>
      <c r="E72" s="24">
        <v>2200</v>
      </c>
      <c r="F72" s="6">
        <f t="shared" ref="F72:F73" si="8">D72-20</f>
        <v>980</v>
      </c>
      <c r="G72" s="6">
        <f t="shared" ref="G72:G73" si="9">E72-15</f>
        <v>2185</v>
      </c>
      <c r="H72" s="6">
        <f t="shared" ref="H72:H73" si="10">F72-80</f>
        <v>900</v>
      </c>
      <c r="I72" s="6">
        <f t="shared" ref="I72:I73" si="11">G72-40</f>
        <v>2145</v>
      </c>
      <c r="J72" s="19" t="s">
        <v>75</v>
      </c>
      <c r="K72" s="22">
        <v>0</v>
      </c>
      <c r="L72" s="20" t="s">
        <v>30</v>
      </c>
      <c r="M72" s="20" t="s">
        <v>73</v>
      </c>
      <c r="N72" s="52" t="s">
        <v>63</v>
      </c>
      <c r="O72" s="52" t="s">
        <v>402</v>
      </c>
      <c r="P72" s="52" t="s">
        <v>521</v>
      </c>
      <c r="Q72" s="52" t="s">
        <v>403</v>
      </c>
      <c r="R72" s="52"/>
      <c r="S72" s="63" t="s">
        <v>464</v>
      </c>
      <c r="T72" s="31" t="s">
        <v>58</v>
      </c>
    </row>
    <row r="73" spans="1:20" x14ac:dyDescent="0.25">
      <c r="A73" s="20" t="s">
        <v>202</v>
      </c>
      <c r="B73" s="21">
        <v>131</v>
      </c>
      <c r="C73" s="23" t="s">
        <v>238</v>
      </c>
      <c r="D73" s="24">
        <v>1100</v>
      </c>
      <c r="E73" s="24">
        <v>2200</v>
      </c>
      <c r="F73" s="6">
        <f t="shared" si="8"/>
        <v>1080</v>
      </c>
      <c r="G73" s="6">
        <f t="shared" si="9"/>
        <v>2185</v>
      </c>
      <c r="H73" s="6">
        <f t="shared" si="10"/>
        <v>1000</v>
      </c>
      <c r="I73" s="6">
        <f t="shared" si="11"/>
        <v>2145</v>
      </c>
      <c r="J73" s="19" t="s">
        <v>75</v>
      </c>
      <c r="K73" s="22">
        <v>0</v>
      </c>
      <c r="L73" s="20" t="s">
        <v>26</v>
      </c>
      <c r="M73" s="20" t="s">
        <v>72</v>
      </c>
      <c r="N73" s="52" t="s">
        <v>61</v>
      </c>
      <c r="O73" s="52"/>
      <c r="P73" s="52"/>
      <c r="Q73" s="52"/>
      <c r="R73" s="52"/>
      <c r="S73" s="63" t="s">
        <v>472</v>
      </c>
      <c r="T73" s="31" t="s">
        <v>58</v>
      </c>
    </row>
    <row r="74" spans="1:20" x14ac:dyDescent="0.25">
      <c r="A74" s="20" t="s">
        <v>239</v>
      </c>
      <c r="B74" s="21">
        <v>106</v>
      </c>
      <c r="C74" s="23" t="s">
        <v>356</v>
      </c>
      <c r="D74" s="24">
        <v>1000</v>
      </c>
      <c r="E74" s="24">
        <v>2200</v>
      </c>
      <c r="F74" s="6">
        <f t="shared" ref="F74" si="12">D74-20</f>
        <v>980</v>
      </c>
      <c r="G74" s="6">
        <f t="shared" ref="G74" si="13">E74-15</f>
        <v>2185</v>
      </c>
      <c r="H74" s="6">
        <f t="shared" ref="H74" si="14">F74-80</f>
        <v>900</v>
      </c>
      <c r="I74" s="6">
        <f t="shared" ref="I74" si="15">G74-40</f>
        <v>2145</v>
      </c>
      <c r="J74" s="19" t="s">
        <v>75</v>
      </c>
      <c r="K74" s="22">
        <v>0</v>
      </c>
      <c r="L74" s="20" t="s">
        <v>30</v>
      </c>
      <c r="M74" s="20" t="s">
        <v>73</v>
      </c>
      <c r="N74" s="52" t="s">
        <v>63</v>
      </c>
      <c r="O74" s="52" t="s">
        <v>402</v>
      </c>
      <c r="P74" s="52" t="s">
        <v>418</v>
      </c>
      <c r="Q74" s="52" t="s">
        <v>400</v>
      </c>
      <c r="R74" s="52"/>
      <c r="S74" s="63" t="s">
        <v>464</v>
      </c>
      <c r="T74" s="31" t="s">
        <v>58</v>
      </c>
    </row>
    <row r="75" spans="1:20" x14ac:dyDescent="0.25">
      <c r="A75" s="20" t="s">
        <v>483</v>
      </c>
      <c r="B75" s="21">
        <v>140</v>
      </c>
      <c r="C75" s="23" t="s">
        <v>218</v>
      </c>
      <c r="D75" s="24">
        <v>1000</v>
      </c>
      <c r="E75" s="24">
        <v>2200</v>
      </c>
      <c r="F75" s="6">
        <f t="shared" ref="F75:F77" si="16">D75-20</f>
        <v>980</v>
      </c>
      <c r="G75" s="6">
        <f t="shared" ref="G75:G77" si="17">E75-15</f>
        <v>2185</v>
      </c>
      <c r="H75" s="6">
        <f t="shared" ref="H75:H77" si="18">F75-80</f>
        <v>900</v>
      </c>
      <c r="I75" s="6">
        <f t="shared" ref="I75:I77" si="19">G75-40</f>
        <v>2145</v>
      </c>
      <c r="J75" s="19" t="s">
        <v>484</v>
      </c>
      <c r="K75" s="22">
        <v>1</v>
      </c>
      <c r="L75" s="20" t="s">
        <v>30</v>
      </c>
      <c r="M75" s="20" t="s">
        <v>73</v>
      </c>
      <c r="N75" s="52" t="s">
        <v>63</v>
      </c>
      <c r="O75" s="52" t="s">
        <v>402</v>
      </c>
      <c r="P75" s="52" t="s">
        <v>430</v>
      </c>
      <c r="Q75" s="52" t="s">
        <v>400</v>
      </c>
      <c r="R75" s="52"/>
      <c r="S75" s="63" t="s">
        <v>507</v>
      </c>
      <c r="T75" s="31" t="s">
        <v>58</v>
      </c>
    </row>
    <row r="76" spans="1:20" x14ac:dyDescent="0.25">
      <c r="A76" s="20" t="s">
        <v>485</v>
      </c>
      <c r="B76" s="21">
        <v>138</v>
      </c>
      <c r="C76" s="23" t="s">
        <v>46</v>
      </c>
      <c r="D76" s="24">
        <v>1500</v>
      </c>
      <c r="E76" s="24">
        <v>2300</v>
      </c>
      <c r="F76" s="6">
        <f t="shared" si="16"/>
        <v>1480</v>
      </c>
      <c r="G76" s="6">
        <f t="shared" si="17"/>
        <v>2285</v>
      </c>
      <c r="H76" s="6">
        <f t="shared" si="18"/>
        <v>1400</v>
      </c>
      <c r="I76" s="6">
        <f t="shared" si="19"/>
        <v>2245</v>
      </c>
      <c r="J76" s="19" t="s">
        <v>486</v>
      </c>
      <c r="K76" s="22">
        <v>0</v>
      </c>
      <c r="L76" s="20" t="s">
        <v>378</v>
      </c>
      <c r="M76" s="20" t="s">
        <v>113</v>
      </c>
      <c r="N76" s="52" t="s">
        <v>63</v>
      </c>
      <c r="O76" s="52"/>
      <c r="P76" s="52"/>
      <c r="Q76" s="52" t="s">
        <v>400</v>
      </c>
      <c r="R76" s="52"/>
      <c r="S76" s="63" t="s">
        <v>507</v>
      </c>
      <c r="T76" s="31" t="s">
        <v>58</v>
      </c>
    </row>
    <row r="77" spans="1:20" x14ac:dyDescent="0.25">
      <c r="A77" s="20" t="s">
        <v>488</v>
      </c>
      <c r="B77" s="21">
        <v>138</v>
      </c>
      <c r="C77" s="23" t="s">
        <v>46</v>
      </c>
      <c r="D77" s="24">
        <v>1500</v>
      </c>
      <c r="E77" s="24">
        <v>2300</v>
      </c>
      <c r="F77" s="6">
        <f t="shared" si="16"/>
        <v>1480</v>
      </c>
      <c r="G77" s="6">
        <f t="shared" si="17"/>
        <v>2285</v>
      </c>
      <c r="H77" s="6">
        <f t="shared" si="18"/>
        <v>1400</v>
      </c>
      <c r="I77" s="6">
        <f t="shared" si="19"/>
        <v>2245</v>
      </c>
      <c r="J77" s="19" t="s">
        <v>489</v>
      </c>
      <c r="K77" s="22">
        <v>0</v>
      </c>
      <c r="L77" s="20" t="s">
        <v>378</v>
      </c>
      <c r="M77" s="20" t="s">
        <v>113</v>
      </c>
      <c r="N77" s="52" t="s">
        <v>63</v>
      </c>
      <c r="O77" s="52"/>
      <c r="P77" s="52"/>
      <c r="Q77" s="52" t="s">
        <v>400</v>
      </c>
      <c r="R77" s="52"/>
      <c r="S77" s="63" t="s">
        <v>507</v>
      </c>
      <c r="T77" s="31" t="s">
        <v>58</v>
      </c>
    </row>
    <row r="83" spans="1:5" x14ac:dyDescent="0.25">
      <c r="A83" s="93" t="s">
        <v>60</v>
      </c>
      <c r="B83" s="93"/>
      <c r="C83" s="11"/>
      <c r="D83" s="11"/>
      <c r="E83" s="14"/>
    </row>
    <row r="84" spans="1:5" x14ac:dyDescent="0.25">
      <c r="A84" s="11" t="s">
        <v>61</v>
      </c>
      <c r="B84" s="78" t="s">
        <v>62</v>
      </c>
      <c r="C84" s="78"/>
      <c r="D84" s="78"/>
      <c r="E84" s="78"/>
    </row>
    <row r="85" spans="1:5" x14ac:dyDescent="0.25">
      <c r="A85" s="11" t="s">
        <v>63</v>
      </c>
      <c r="B85" s="58" t="s">
        <v>64</v>
      </c>
      <c r="C85" s="58"/>
      <c r="D85" s="58"/>
      <c r="E85" s="58"/>
    </row>
    <row r="86" spans="1:5" x14ac:dyDescent="0.25">
      <c r="A86" s="11" t="s">
        <v>65</v>
      </c>
      <c r="B86" s="58" t="s">
        <v>66</v>
      </c>
      <c r="C86" s="58"/>
      <c r="D86" s="58"/>
      <c r="E86" s="58"/>
    </row>
    <row r="87" spans="1:5" x14ac:dyDescent="0.25">
      <c r="A87" s="11" t="s">
        <v>67</v>
      </c>
      <c r="B87" s="58" t="s">
        <v>68</v>
      </c>
      <c r="C87" s="58"/>
      <c r="D87" s="58"/>
      <c r="E87" s="58"/>
    </row>
    <row r="88" spans="1:5" x14ac:dyDescent="0.25">
      <c r="A88" s="11" t="s">
        <v>69</v>
      </c>
      <c r="B88" s="58" t="s">
        <v>70</v>
      </c>
      <c r="C88" s="11"/>
      <c r="D88" s="11"/>
      <c r="E88" s="58"/>
    </row>
  </sheetData>
  <autoFilter ref="D3:D77"/>
  <mergeCells count="14">
    <mergeCell ref="A1:T1"/>
    <mergeCell ref="T2:T3"/>
    <mergeCell ref="O3:P3"/>
    <mergeCell ref="A83:B83"/>
    <mergeCell ref="B84:E84"/>
    <mergeCell ref="A2:A3"/>
    <mergeCell ref="B2:B3"/>
    <mergeCell ref="D2:E2"/>
    <mergeCell ref="F2:G2"/>
    <mergeCell ref="H2:I2"/>
    <mergeCell ref="L2:L3"/>
    <mergeCell ref="M2:P2"/>
    <mergeCell ref="Q2:R2"/>
    <mergeCell ref="S2:S3"/>
  </mergeCells>
  <conditionalFormatting sqref="N34:N51 N33:R33 O34:R37 O25:R32 N7:R16 N6:O6 Q6:R6 N4:R5 N17:O24 Q17:R24">
    <cfRule type="cellIs" dxfId="153" priority="101" operator="equal">
      <formula>0</formula>
    </cfRule>
  </conditionalFormatting>
  <conditionalFormatting sqref="O7:R16 O6 Q6:R6 O4:R5 O25:R37 O17:O24 Q17:R24">
    <cfRule type="cellIs" dxfId="152" priority="100" operator="equal">
      <formula>0</formula>
    </cfRule>
  </conditionalFormatting>
  <conditionalFormatting sqref="J4:J37">
    <cfRule type="colorScale" priority="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2:R52 R38:R51 R53:R71">
    <cfRule type="cellIs" dxfId="151" priority="98" operator="equal">
      <formula>0</formula>
    </cfRule>
  </conditionalFormatting>
  <conditionalFormatting sqref="O52:R52 R38:R51 R53:R71">
    <cfRule type="cellIs" dxfId="150" priority="97" operator="equal">
      <formula>0</formula>
    </cfRule>
  </conditionalFormatting>
  <conditionalFormatting sqref="O73:R73 R72">
    <cfRule type="cellIs" dxfId="149" priority="95" operator="equal">
      <formula>0</formula>
    </cfRule>
  </conditionalFormatting>
  <conditionalFormatting sqref="O73:R73 R72">
    <cfRule type="cellIs" dxfId="148" priority="94" operator="equal">
      <formula>0</formula>
    </cfRule>
  </conditionalFormatting>
  <conditionalFormatting sqref="J38:J63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2:J73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4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6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5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7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9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8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0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1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4:R77">
    <cfRule type="cellIs" dxfId="147" priority="82" operator="equal">
      <formula>0</formula>
    </cfRule>
  </conditionalFormatting>
  <conditionalFormatting sqref="R74:R77">
    <cfRule type="cellIs" dxfId="146" priority="81" operator="equal">
      <formula>0</formula>
    </cfRule>
  </conditionalFormatting>
  <conditionalFormatting sqref="J74:J77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5">
    <cfRule type="cellIs" dxfId="145" priority="57" operator="equal">
      <formula>0</formula>
    </cfRule>
  </conditionalFormatting>
  <conditionalFormatting sqref="N25">
    <cfRule type="cellIs" dxfId="144" priority="56" operator="equal">
      <formula>0</formula>
    </cfRule>
  </conditionalFormatting>
  <conditionalFormatting sqref="N26">
    <cfRule type="cellIs" dxfId="143" priority="55" operator="equal">
      <formula>0</formula>
    </cfRule>
  </conditionalFormatting>
  <conditionalFormatting sqref="N26">
    <cfRule type="cellIs" dxfId="142" priority="54" operator="equal">
      <formula>0</formula>
    </cfRule>
  </conditionalFormatting>
  <conditionalFormatting sqref="N27">
    <cfRule type="cellIs" dxfId="141" priority="53" operator="equal">
      <formula>0</formula>
    </cfRule>
  </conditionalFormatting>
  <conditionalFormatting sqref="N27">
    <cfRule type="cellIs" dxfId="140" priority="52" operator="equal">
      <formula>0</formula>
    </cfRule>
  </conditionalFormatting>
  <conditionalFormatting sqref="N28:N32">
    <cfRule type="cellIs" dxfId="139" priority="51" operator="equal">
      <formula>0</formula>
    </cfRule>
  </conditionalFormatting>
  <conditionalFormatting sqref="N28:N32">
    <cfRule type="cellIs" dxfId="138" priority="50" operator="equal">
      <formula>0</formula>
    </cfRule>
  </conditionalFormatting>
  <conditionalFormatting sqref="N64:N70">
    <cfRule type="cellIs" dxfId="137" priority="49" operator="equal">
      <formula>0</formula>
    </cfRule>
  </conditionalFormatting>
  <conditionalFormatting sqref="N64:N70">
    <cfRule type="cellIs" dxfId="136" priority="48" operator="equal">
      <formula>0</formula>
    </cfRule>
  </conditionalFormatting>
  <conditionalFormatting sqref="N71">
    <cfRule type="cellIs" dxfId="135" priority="47" operator="equal">
      <formula>0</formula>
    </cfRule>
  </conditionalFormatting>
  <conditionalFormatting sqref="N71">
    <cfRule type="cellIs" dxfId="134" priority="46" operator="equal">
      <formula>0</formula>
    </cfRule>
  </conditionalFormatting>
  <conditionalFormatting sqref="N53:N63">
    <cfRule type="cellIs" dxfId="133" priority="45" operator="equal">
      <formula>0</formula>
    </cfRule>
  </conditionalFormatting>
  <conditionalFormatting sqref="N72">
    <cfRule type="cellIs" dxfId="132" priority="44" operator="equal">
      <formula>0</formula>
    </cfRule>
  </conditionalFormatting>
  <conditionalFormatting sqref="N74:N77">
    <cfRule type="cellIs" dxfId="131" priority="43" operator="equal">
      <formula>0</formula>
    </cfRule>
  </conditionalFormatting>
  <conditionalFormatting sqref="N73">
    <cfRule type="cellIs" dxfId="130" priority="42" operator="equal">
      <formula>0</formula>
    </cfRule>
  </conditionalFormatting>
  <conditionalFormatting sqref="N52">
    <cfRule type="cellIs" dxfId="129" priority="41" operator="equal">
      <formula>0</formula>
    </cfRule>
  </conditionalFormatting>
  <conditionalFormatting sqref="O64:P71">
    <cfRule type="cellIs" dxfId="128" priority="40" operator="equal">
      <formula>0</formula>
    </cfRule>
  </conditionalFormatting>
  <conditionalFormatting sqref="O64:P71">
    <cfRule type="cellIs" dxfId="127" priority="39" operator="equal">
      <formula>0</formula>
    </cfRule>
  </conditionalFormatting>
  <conditionalFormatting sqref="O38:O41 Q38:Q41">
    <cfRule type="cellIs" dxfId="126" priority="38" operator="equal">
      <formula>0</formula>
    </cfRule>
  </conditionalFormatting>
  <conditionalFormatting sqref="O38:O41 Q38:Q41">
    <cfRule type="cellIs" dxfId="125" priority="37" operator="equal">
      <formula>0</formula>
    </cfRule>
  </conditionalFormatting>
  <conditionalFormatting sqref="O53:Q53">
    <cfRule type="cellIs" dxfId="124" priority="34" operator="equal">
      <formula>0</formula>
    </cfRule>
  </conditionalFormatting>
  <conditionalFormatting sqref="O53:Q53">
    <cfRule type="cellIs" dxfId="123" priority="33" operator="equal">
      <formula>0</formula>
    </cfRule>
  </conditionalFormatting>
  <conditionalFormatting sqref="O54:O62 Q54:Q62">
    <cfRule type="cellIs" dxfId="122" priority="30" operator="equal">
      <formula>0</formula>
    </cfRule>
  </conditionalFormatting>
  <conditionalFormatting sqref="O54:O62 Q54:Q62">
    <cfRule type="cellIs" dxfId="121" priority="29" operator="equal">
      <formula>0</formula>
    </cfRule>
  </conditionalFormatting>
  <conditionalFormatting sqref="O63 Q63">
    <cfRule type="cellIs" dxfId="120" priority="28" operator="equal">
      <formula>0</formula>
    </cfRule>
  </conditionalFormatting>
  <conditionalFormatting sqref="O63 Q63">
    <cfRule type="cellIs" dxfId="119" priority="27" operator="equal">
      <formula>0</formula>
    </cfRule>
  </conditionalFormatting>
  <conditionalFormatting sqref="O72 Q72">
    <cfRule type="cellIs" dxfId="118" priority="26" operator="equal">
      <formula>0</formula>
    </cfRule>
  </conditionalFormatting>
  <conditionalFormatting sqref="O72 Q72">
    <cfRule type="cellIs" dxfId="117" priority="25" operator="equal">
      <formula>0</formula>
    </cfRule>
  </conditionalFormatting>
  <conditionalFormatting sqref="Q64:Q71">
    <cfRule type="cellIs" dxfId="116" priority="24" operator="equal">
      <formula>0</formula>
    </cfRule>
  </conditionalFormatting>
  <conditionalFormatting sqref="Q64:Q71">
    <cfRule type="cellIs" dxfId="115" priority="23" operator="equal">
      <formula>0</formula>
    </cfRule>
  </conditionalFormatting>
  <conditionalFormatting sqref="O74:P77">
    <cfRule type="cellIs" dxfId="114" priority="22" operator="equal">
      <formula>0</formula>
    </cfRule>
  </conditionalFormatting>
  <conditionalFormatting sqref="O74:P77">
    <cfRule type="cellIs" dxfId="113" priority="21" operator="equal">
      <formula>0</formula>
    </cfRule>
  </conditionalFormatting>
  <conditionalFormatting sqref="Q74:Q77">
    <cfRule type="cellIs" dxfId="112" priority="20" operator="equal">
      <formula>0</formula>
    </cfRule>
  </conditionalFormatting>
  <conditionalFormatting sqref="Q74:Q77">
    <cfRule type="cellIs" dxfId="111" priority="19" operator="equal">
      <formula>0</formula>
    </cfRule>
  </conditionalFormatting>
  <conditionalFormatting sqref="O42:Q51">
    <cfRule type="cellIs" dxfId="110" priority="18" operator="equal">
      <formula>0</formula>
    </cfRule>
  </conditionalFormatting>
  <conditionalFormatting sqref="O42:Q51">
    <cfRule type="cellIs" dxfId="109" priority="17" operator="equal">
      <formula>0</formula>
    </cfRule>
  </conditionalFormatting>
  <conditionalFormatting sqref="P6">
    <cfRule type="cellIs" dxfId="35" priority="16" operator="equal">
      <formula>0</formula>
    </cfRule>
  </conditionalFormatting>
  <conditionalFormatting sqref="P6">
    <cfRule type="cellIs" dxfId="34" priority="15" operator="equal">
      <formula>0</formula>
    </cfRule>
  </conditionalFormatting>
  <conditionalFormatting sqref="P17 P20 P23">
    <cfRule type="cellIs" dxfId="33" priority="14" operator="equal">
      <formula>0</formula>
    </cfRule>
  </conditionalFormatting>
  <conditionalFormatting sqref="P17 P20 P23">
    <cfRule type="cellIs" dxfId="32" priority="13" operator="equal">
      <formula>0</formula>
    </cfRule>
  </conditionalFormatting>
  <conditionalFormatting sqref="P18 P21 P24">
    <cfRule type="cellIs" dxfId="31" priority="12" operator="equal">
      <formula>0</formula>
    </cfRule>
  </conditionalFormatting>
  <conditionalFormatting sqref="P18 P21 P24">
    <cfRule type="cellIs" dxfId="30" priority="11" operator="equal">
      <formula>0</formula>
    </cfRule>
  </conditionalFormatting>
  <conditionalFormatting sqref="P19 P22">
    <cfRule type="cellIs" dxfId="29" priority="10" operator="equal">
      <formula>0</formula>
    </cfRule>
  </conditionalFormatting>
  <conditionalFormatting sqref="P19 P22">
    <cfRule type="cellIs" dxfId="28" priority="9" operator="equal">
      <formula>0</formula>
    </cfRule>
  </conditionalFormatting>
  <conditionalFormatting sqref="P38:P41">
    <cfRule type="cellIs" dxfId="27" priority="8" operator="equal">
      <formula>0</formula>
    </cfRule>
  </conditionalFormatting>
  <conditionalFormatting sqref="P38:P41">
    <cfRule type="cellIs" dxfId="26" priority="7" operator="equal">
      <formula>0</formula>
    </cfRule>
  </conditionalFormatting>
  <conditionalFormatting sqref="P54:P63">
    <cfRule type="cellIs" dxfId="23" priority="4" operator="equal">
      <formula>0</formula>
    </cfRule>
  </conditionalFormatting>
  <conditionalFormatting sqref="P54:P63">
    <cfRule type="cellIs" dxfId="22" priority="3" operator="equal">
      <formula>0</formula>
    </cfRule>
  </conditionalFormatting>
  <conditionalFormatting sqref="P72">
    <cfRule type="cellIs" dxfId="21" priority="2" operator="equal">
      <formula>0</formula>
    </cfRule>
  </conditionalFormatting>
  <conditionalFormatting sqref="P72">
    <cfRule type="cellIs" dxfId="2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opLeftCell="C34" zoomScale="85" zoomScaleNormal="85" workbookViewId="0">
      <selection activeCell="X58" sqref="X58"/>
    </sheetView>
  </sheetViews>
  <sheetFormatPr defaultRowHeight="15" x14ac:dyDescent="0.25"/>
  <cols>
    <col min="1" max="1" width="11" customWidth="1"/>
    <col min="2" max="2" width="11.85546875" customWidth="1"/>
    <col min="3" max="3" width="22.28515625" customWidth="1"/>
    <col min="13" max="13" width="8.7109375" bestFit="1" customWidth="1"/>
    <col min="14" max="14" width="13.7109375" bestFit="1" customWidth="1"/>
    <col min="15" max="15" width="9.42578125" bestFit="1" customWidth="1"/>
    <col min="16" max="16" width="18.7109375" customWidth="1"/>
    <col min="17" max="17" width="13.7109375" bestFit="1" customWidth="1"/>
    <col min="18" max="18" width="9.42578125" bestFit="1" customWidth="1"/>
    <col min="20" max="20" width="10.7109375" customWidth="1"/>
    <col min="32" max="32" width="11.7109375" customWidth="1"/>
  </cols>
  <sheetData>
    <row r="1" spans="1:20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</row>
    <row r="2" spans="1:20" ht="22.5" customHeight="1" x14ac:dyDescent="0.25">
      <c r="A2" s="81" t="s">
        <v>1</v>
      </c>
      <c r="B2" s="82" t="s">
        <v>79</v>
      </c>
      <c r="C2" s="15" t="s">
        <v>2</v>
      </c>
      <c r="D2" s="81" t="s">
        <v>3</v>
      </c>
      <c r="E2" s="81"/>
      <c r="F2" s="98" t="s">
        <v>4</v>
      </c>
      <c r="G2" s="99"/>
      <c r="H2" s="98" t="s">
        <v>5</v>
      </c>
      <c r="I2" s="99"/>
      <c r="J2" s="17" t="s">
        <v>6</v>
      </c>
      <c r="K2" s="17" t="s">
        <v>7</v>
      </c>
      <c r="L2" s="100" t="s">
        <v>8</v>
      </c>
      <c r="M2" s="102" t="s">
        <v>9</v>
      </c>
      <c r="N2" s="103"/>
      <c r="O2" s="103"/>
      <c r="P2" s="104"/>
      <c r="Q2" s="102" t="s">
        <v>10</v>
      </c>
      <c r="R2" s="104"/>
      <c r="S2" s="79" t="s">
        <v>110</v>
      </c>
      <c r="T2" s="96" t="s">
        <v>495</v>
      </c>
    </row>
    <row r="3" spans="1:20" ht="22.5" x14ac:dyDescent="0.25">
      <c r="A3" s="81"/>
      <c r="B3" s="83"/>
      <c r="C3" s="3" t="s">
        <v>240</v>
      </c>
      <c r="D3" s="16" t="s">
        <v>12</v>
      </c>
      <c r="E3" s="16" t="s">
        <v>13</v>
      </c>
      <c r="F3" s="16" t="s">
        <v>12</v>
      </c>
      <c r="G3" s="16" t="s">
        <v>13</v>
      </c>
      <c r="H3" s="16" t="s">
        <v>12</v>
      </c>
      <c r="I3" s="16" t="s">
        <v>13</v>
      </c>
      <c r="J3" s="16" t="s">
        <v>14</v>
      </c>
      <c r="K3" s="18" t="s">
        <v>15</v>
      </c>
      <c r="L3" s="101"/>
      <c r="M3" s="42" t="s">
        <v>16</v>
      </c>
      <c r="N3" s="42" t="s">
        <v>17</v>
      </c>
      <c r="O3" s="105" t="s">
        <v>18</v>
      </c>
      <c r="P3" s="106"/>
      <c r="Q3" s="42" t="s">
        <v>17</v>
      </c>
      <c r="R3" s="42" t="s">
        <v>18</v>
      </c>
      <c r="S3" s="80"/>
      <c r="T3" s="97"/>
    </row>
    <row r="4" spans="1:20" x14ac:dyDescent="0.25">
      <c r="A4" s="20" t="s">
        <v>241</v>
      </c>
      <c r="B4" s="21">
        <v>230</v>
      </c>
      <c r="C4" s="23" t="s">
        <v>305</v>
      </c>
      <c r="D4" s="24">
        <v>1100</v>
      </c>
      <c r="E4" s="24">
        <v>2200</v>
      </c>
      <c r="F4" s="6">
        <f t="shared" ref="F4:F37" si="0">D4-20</f>
        <v>1080</v>
      </c>
      <c r="G4" s="6">
        <f t="shared" ref="G4:G37" si="1">E4-15</f>
        <v>2185</v>
      </c>
      <c r="H4" s="6">
        <f t="shared" ref="H4:H37" si="2">F4-80</f>
        <v>1000</v>
      </c>
      <c r="I4" s="6">
        <f t="shared" ref="I4:I37" si="3">G4-40</f>
        <v>2145</v>
      </c>
      <c r="J4" s="19" t="s">
        <v>75</v>
      </c>
      <c r="K4" s="7">
        <v>0</v>
      </c>
      <c r="L4" s="20" t="s">
        <v>26</v>
      </c>
      <c r="M4" s="29" t="s">
        <v>72</v>
      </c>
      <c r="N4" s="52" t="s">
        <v>61</v>
      </c>
      <c r="O4" s="52"/>
      <c r="P4" s="52"/>
      <c r="Q4" s="52"/>
      <c r="R4" s="53"/>
      <c r="S4" s="63" t="s">
        <v>472</v>
      </c>
      <c r="T4" s="31" t="s">
        <v>58</v>
      </c>
    </row>
    <row r="5" spans="1:20" x14ac:dyDescent="0.25">
      <c r="A5" s="20" t="s">
        <v>242</v>
      </c>
      <c r="B5" s="21">
        <v>202</v>
      </c>
      <c r="C5" s="23" t="s">
        <v>306</v>
      </c>
      <c r="D5" s="24">
        <v>1000</v>
      </c>
      <c r="E5" s="24">
        <v>2200</v>
      </c>
      <c r="F5" s="6">
        <f t="shared" si="0"/>
        <v>980</v>
      </c>
      <c r="G5" s="6">
        <f t="shared" si="1"/>
        <v>2185</v>
      </c>
      <c r="H5" s="6">
        <f t="shared" si="2"/>
        <v>900</v>
      </c>
      <c r="I5" s="6">
        <f t="shared" si="3"/>
        <v>2145</v>
      </c>
      <c r="J5" s="19" t="s">
        <v>75</v>
      </c>
      <c r="K5" s="7">
        <v>0</v>
      </c>
      <c r="L5" s="20" t="s">
        <v>30</v>
      </c>
      <c r="M5" s="29" t="s">
        <v>73</v>
      </c>
      <c r="N5" s="52" t="s">
        <v>63</v>
      </c>
      <c r="O5" s="52" t="s">
        <v>402</v>
      </c>
      <c r="P5" s="52" t="s">
        <v>401</v>
      </c>
      <c r="Q5" s="52" t="s">
        <v>400</v>
      </c>
      <c r="R5" s="53"/>
      <c r="S5" s="63" t="s">
        <v>464</v>
      </c>
      <c r="T5" s="31" t="s">
        <v>58</v>
      </c>
    </row>
    <row r="6" spans="1:20" x14ac:dyDescent="0.25">
      <c r="A6" s="20" t="s">
        <v>243</v>
      </c>
      <c r="B6" s="21">
        <v>203</v>
      </c>
      <c r="C6" s="23" t="s">
        <v>306</v>
      </c>
      <c r="D6" s="24">
        <v>1000</v>
      </c>
      <c r="E6" s="24">
        <v>2200</v>
      </c>
      <c r="F6" s="6">
        <f t="shared" si="0"/>
        <v>980</v>
      </c>
      <c r="G6" s="6">
        <f t="shared" si="1"/>
        <v>2185</v>
      </c>
      <c r="H6" s="6">
        <f t="shared" si="2"/>
        <v>900</v>
      </c>
      <c r="I6" s="6">
        <f t="shared" si="3"/>
        <v>2145</v>
      </c>
      <c r="J6" s="19" t="s">
        <v>75</v>
      </c>
      <c r="K6" s="7">
        <v>0</v>
      </c>
      <c r="L6" s="20" t="s">
        <v>26</v>
      </c>
      <c r="M6" s="29" t="s">
        <v>73</v>
      </c>
      <c r="N6" s="52" t="s">
        <v>63</v>
      </c>
      <c r="O6" s="52" t="s">
        <v>402</v>
      </c>
      <c r="P6" s="52" t="s">
        <v>419</v>
      </c>
      <c r="Q6" s="52" t="s">
        <v>400</v>
      </c>
      <c r="R6" s="52"/>
      <c r="S6" s="63" t="s">
        <v>464</v>
      </c>
      <c r="T6" s="31" t="s">
        <v>58</v>
      </c>
    </row>
    <row r="7" spans="1:20" x14ac:dyDescent="0.25">
      <c r="A7" s="20" t="s">
        <v>244</v>
      </c>
      <c r="B7" s="21">
        <v>204</v>
      </c>
      <c r="C7" s="23" t="s">
        <v>306</v>
      </c>
      <c r="D7" s="24">
        <v>1000</v>
      </c>
      <c r="E7" s="24">
        <v>2200</v>
      </c>
      <c r="F7" s="6">
        <f t="shared" si="0"/>
        <v>980</v>
      </c>
      <c r="G7" s="6">
        <f t="shared" si="1"/>
        <v>2185</v>
      </c>
      <c r="H7" s="6">
        <f t="shared" si="2"/>
        <v>900</v>
      </c>
      <c r="I7" s="6">
        <f t="shared" si="3"/>
        <v>2145</v>
      </c>
      <c r="J7" s="19" t="s">
        <v>75</v>
      </c>
      <c r="K7" s="7">
        <v>0</v>
      </c>
      <c r="L7" s="20" t="s">
        <v>30</v>
      </c>
      <c r="M7" s="29" t="s">
        <v>73</v>
      </c>
      <c r="N7" s="52" t="s">
        <v>63</v>
      </c>
      <c r="O7" s="52" t="s">
        <v>402</v>
      </c>
      <c r="P7" s="52" t="s">
        <v>420</v>
      </c>
      <c r="Q7" s="52" t="s">
        <v>400</v>
      </c>
      <c r="R7" s="52"/>
      <c r="S7" s="63" t="s">
        <v>464</v>
      </c>
      <c r="T7" s="31" t="s">
        <v>58</v>
      </c>
    </row>
    <row r="8" spans="1:20" x14ac:dyDescent="0.25">
      <c r="A8" s="20" t="s">
        <v>245</v>
      </c>
      <c r="B8" s="21">
        <v>205</v>
      </c>
      <c r="C8" s="23" t="s">
        <v>306</v>
      </c>
      <c r="D8" s="24">
        <v>1000</v>
      </c>
      <c r="E8" s="24">
        <v>2200</v>
      </c>
      <c r="F8" s="6">
        <f t="shared" si="0"/>
        <v>980</v>
      </c>
      <c r="G8" s="6">
        <f t="shared" si="1"/>
        <v>2185</v>
      </c>
      <c r="H8" s="6">
        <f t="shared" si="2"/>
        <v>900</v>
      </c>
      <c r="I8" s="6">
        <f t="shared" si="3"/>
        <v>2145</v>
      </c>
      <c r="J8" s="19" t="s">
        <v>75</v>
      </c>
      <c r="K8" s="7">
        <v>0</v>
      </c>
      <c r="L8" s="20" t="s">
        <v>26</v>
      </c>
      <c r="M8" s="29" t="s">
        <v>73</v>
      </c>
      <c r="N8" s="52" t="s">
        <v>63</v>
      </c>
      <c r="O8" s="52" t="s">
        <v>402</v>
      </c>
      <c r="P8" s="52" t="s">
        <v>421</v>
      </c>
      <c r="Q8" s="52" t="s">
        <v>400</v>
      </c>
      <c r="R8" s="52"/>
      <c r="S8" s="63" t="s">
        <v>464</v>
      </c>
      <c r="T8" s="31" t="s">
        <v>58</v>
      </c>
    </row>
    <row r="9" spans="1:20" x14ac:dyDescent="0.25">
      <c r="A9" s="20" t="s">
        <v>246</v>
      </c>
      <c r="B9" s="21">
        <v>206</v>
      </c>
      <c r="C9" s="23" t="s">
        <v>306</v>
      </c>
      <c r="D9" s="24">
        <v>1000</v>
      </c>
      <c r="E9" s="24">
        <v>2200</v>
      </c>
      <c r="F9" s="6">
        <f t="shared" si="0"/>
        <v>980</v>
      </c>
      <c r="G9" s="6">
        <f t="shared" si="1"/>
        <v>2185</v>
      </c>
      <c r="H9" s="6">
        <f t="shared" si="2"/>
        <v>900</v>
      </c>
      <c r="I9" s="6">
        <f t="shared" si="3"/>
        <v>2145</v>
      </c>
      <c r="J9" s="19" t="s">
        <v>75</v>
      </c>
      <c r="K9" s="7">
        <v>0</v>
      </c>
      <c r="L9" s="20" t="s">
        <v>30</v>
      </c>
      <c r="M9" s="29" t="s">
        <v>73</v>
      </c>
      <c r="N9" s="52" t="s">
        <v>63</v>
      </c>
      <c r="O9" s="52" t="s">
        <v>402</v>
      </c>
      <c r="P9" s="52" t="s">
        <v>422</v>
      </c>
      <c r="Q9" s="52" t="s">
        <v>400</v>
      </c>
      <c r="R9" s="52"/>
      <c r="S9" s="63" t="s">
        <v>464</v>
      </c>
      <c r="T9" s="31" t="s">
        <v>58</v>
      </c>
    </row>
    <row r="10" spans="1:20" x14ac:dyDescent="0.25">
      <c r="A10" s="20" t="s">
        <v>247</v>
      </c>
      <c r="B10" s="21">
        <v>207</v>
      </c>
      <c r="C10" s="23" t="s">
        <v>306</v>
      </c>
      <c r="D10" s="24">
        <v>1000</v>
      </c>
      <c r="E10" s="24">
        <v>2200</v>
      </c>
      <c r="F10" s="6">
        <f t="shared" si="0"/>
        <v>980</v>
      </c>
      <c r="G10" s="6">
        <f t="shared" si="1"/>
        <v>2185</v>
      </c>
      <c r="H10" s="6">
        <f t="shared" si="2"/>
        <v>900</v>
      </c>
      <c r="I10" s="6">
        <f t="shared" si="3"/>
        <v>2145</v>
      </c>
      <c r="J10" s="19" t="s">
        <v>75</v>
      </c>
      <c r="K10" s="7">
        <v>0</v>
      </c>
      <c r="L10" s="20" t="s">
        <v>26</v>
      </c>
      <c r="M10" s="29" t="s">
        <v>73</v>
      </c>
      <c r="N10" s="52" t="s">
        <v>63</v>
      </c>
      <c r="O10" s="52" t="s">
        <v>402</v>
      </c>
      <c r="P10" s="52" t="s">
        <v>423</v>
      </c>
      <c r="Q10" s="52" t="s">
        <v>400</v>
      </c>
      <c r="R10" s="52"/>
      <c r="S10" s="63" t="s">
        <v>464</v>
      </c>
      <c r="T10" s="31" t="s">
        <v>58</v>
      </c>
    </row>
    <row r="11" spans="1:20" x14ac:dyDescent="0.25">
      <c r="A11" s="20" t="s">
        <v>248</v>
      </c>
      <c r="B11" s="21">
        <v>208</v>
      </c>
      <c r="C11" s="23" t="s">
        <v>308</v>
      </c>
      <c r="D11" s="24">
        <v>1000</v>
      </c>
      <c r="E11" s="24">
        <v>2200</v>
      </c>
      <c r="F11" s="6">
        <f t="shared" si="0"/>
        <v>980</v>
      </c>
      <c r="G11" s="6">
        <f t="shared" si="1"/>
        <v>2185</v>
      </c>
      <c r="H11" s="6">
        <f t="shared" si="2"/>
        <v>900</v>
      </c>
      <c r="I11" s="6">
        <f t="shared" si="3"/>
        <v>2145</v>
      </c>
      <c r="J11" s="19" t="s">
        <v>75</v>
      </c>
      <c r="K11" s="7">
        <v>0</v>
      </c>
      <c r="L11" s="20" t="s">
        <v>30</v>
      </c>
      <c r="M11" s="29" t="s">
        <v>73</v>
      </c>
      <c r="N11" s="52" t="s">
        <v>63</v>
      </c>
      <c r="O11" s="52" t="s">
        <v>402</v>
      </c>
      <c r="P11" s="52" t="s">
        <v>424</v>
      </c>
      <c r="Q11" s="52" t="s">
        <v>400</v>
      </c>
      <c r="R11" s="52"/>
      <c r="S11" s="63" t="s">
        <v>464</v>
      </c>
      <c r="T11" s="31" t="s">
        <v>58</v>
      </c>
    </row>
    <row r="12" spans="1:20" x14ac:dyDescent="0.25">
      <c r="A12" s="20" t="s">
        <v>249</v>
      </c>
      <c r="B12" s="21">
        <v>209</v>
      </c>
      <c r="C12" s="23" t="s">
        <v>308</v>
      </c>
      <c r="D12" s="24">
        <v>1000</v>
      </c>
      <c r="E12" s="24">
        <v>2200</v>
      </c>
      <c r="F12" s="6">
        <f t="shared" si="0"/>
        <v>980</v>
      </c>
      <c r="G12" s="6">
        <f t="shared" si="1"/>
        <v>2185</v>
      </c>
      <c r="H12" s="6">
        <f t="shared" si="2"/>
        <v>900</v>
      </c>
      <c r="I12" s="6">
        <f t="shared" si="3"/>
        <v>2145</v>
      </c>
      <c r="J12" s="19" t="s">
        <v>75</v>
      </c>
      <c r="K12" s="7">
        <v>0</v>
      </c>
      <c r="L12" s="20" t="s">
        <v>26</v>
      </c>
      <c r="M12" s="29" t="s">
        <v>73</v>
      </c>
      <c r="N12" s="52" t="s">
        <v>63</v>
      </c>
      <c r="O12" s="52" t="s">
        <v>402</v>
      </c>
      <c r="P12" s="52" t="s">
        <v>425</v>
      </c>
      <c r="Q12" s="52" t="s">
        <v>400</v>
      </c>
      <c r="R12" s="52"/>
      <c r="S12" s="63" t="s">
        <v>464</v>
      </c>
      <c r="T12" s="31" t="s">
        <v>58</v>
      </c>
    </row>
    <row r="13" spans="1:20" x14ac:dyDescent="0.25">
      <c r="A13" s="20" t="s">
        <v>250</v>
      </c>
      <c r="B13" s="21">
        <v>210</v>
      </c>
      <c r="C13" s="23" t="s">
        <v>218</v>
      </c>
      <c r="D13" s="24">
        <v>1000</v>
      </c>
      <c r="E13" s="24">
        <v>2200</v>
      </c>
      <c r="F13" s="6">
        <f t="shared" si="0"/>
        <v>980</v>
      </c>
      <c r="G13" s="6">
        <f t="shared" si="1"/>
        <v>2185</v>
      </c>
      <c r="H13" s="6">
        <f t="shared" si="2"/>
        <v>900</v>
      </c>
      <c r="I13" s="6">
        <f t="shared" si="3"/>
        <v>2145</v>
      </c>
      <c r="J13" s="19" t="s">
        <v>75</v>
      </c>
      <c r="K13" s="7">
        <v>0</v>
      </c>
      <c r="L13" s="20" t="s">
        <v>26</v>
      </c>
      <c r="M13" s="29" t="s">
        <v>72</v>
      </c>
      <c r="N13" s="52" t="s">
        <v>63</v>
      </c>
      <c r="O13" s="52" t="s">
        <v>402</v>
      </c>
      <c r="P13" s="52" t="s">
        <v>401</v>
      </c>
      <c r="Q13" s="52" t="s">
        <v>400</v>
      </c>
      <c r="R13" s="52"/>
      <c r="S13" s="63" t="s">
        <v>464</v>
      </c>
      <c r="T13" s="31" t="s">
        <v>58</v>
      </c>
    </row>
    <row r="14" spans="1:20" x14ac:dyDescent="0.25">
      <c r="A14" s="20" t="s">
        <v>251</v>
      </c>
      <c r="B14" s="21">
        <v>201</v>
      </c>
      <c r="C14" s="23" t="s">
        <v>217</v>
      </c>
      <c r="D14" s="24">
        <v>400</v>
      </c>
      <c r="E14" s="24">
        <v>1200</v>
      </c>
      <c r="F14" s="6">
        <f t="shared" si="0"/>
        <v>380</v>
      </c>
      <c r="G14" s="6">
        <f t="shared" si="1"/>
        <v>1185</v>
      </c>
      <c r="H14" s="6">
        <f t="shared" si="2"/>
        <v>300</v>
      </c>
      <c r="I14" s="6">
        <f t="shared" si="3"/>
        <v>1145</v>
      </c>
      <c r="J14" s="19" t="s">
        <v>75</v>
      </c>
      <c r="K14" s="7">
        <v>0</v>
      </c>
      <c r="L14" s="29" t="s">
        <v>26</v>
      </c>
      <c r="M14" s="29" t="s">
        <v>509</v>
      </c>
      <c r="N14" s="52" t="s">
        <v>67</v>
      </c>
      <c r="O14" s="52" t="s">
        <v>402</v>
      </c>
      <c r="P14" s="52" t="s">
        <v>411</v>
      </c>
      <c r="Q14" s="52"/>
      <c r="R14" s="52"/>
      <c r="S14" s="63" t="s">
        <v>474</v>
      </c>
      <c r="T14" s="31" t="s">
        <v>111</v>
      </c>
    </row>
    <row r="15" spans="1:20" x14ac:dyDescent="0.25">
      <c r="A15" s="20" t="s">
        <v>252</v>
      </c>
      <c r="B15" s="21">
        <v>201</v>
      </c>
      <c r="C15" s="23" t="s">
        <v>217</v>
      </c>
      <c r="D15" s="24">
        <v>400</v>
      </c>
      <c r="E15" s="24">
        <v>1200</v>
      </c>
      <c r="F15" s="6">
        <f t="shared" si="0"/>
        <v>380</v>
      </c>
      <c r="G15" s="6">
        <f t="shared" si="1"/>
        <v>1185</v>
      </c>
      <c r="H15" s="6">
        <f t="shared" si="2"/>
        <v>300</v>
      </c>
      <c r="I15" s="6">
        <f t="shared" si="3"/>
        <v>1145</v>
      </c>
      <c r="J15" s="19" t="s">
        <v>75</v>
      </c>
      <c r="K15" s="7">
        <v>0</v>
      </c>
      <c r="L15" s="29" t="s">
        <v>30</v>
      </c>
      <c r="M15" s="29" t="s">
        <v>509</v>
      </c>
      <c r="N15" s="52" t="s">
        <v>67</v>
      </c>
      <c r="O15" s="52" t="s">
        <v>402</v>
      </c>
      <c r="P15" s="52" t="s">
        <v>412</v>
      </c>
      <c r="Q15" s="52"/>
      <c r="R15" s="52"/>
      <c r="S15" s="63" t="s">
        <v>474</v>
      </c>
      <c r="T15" s="31" t="s">
        <v>111</v>
      </c>
    </row>
    <row r="16" spans="1:20" x14ac:dyDescent="0.25">
      <c r="A16" s="20" t="s">
        <v>253</v>
      </c>
      <c r="B16" s="21">
        <v>201</v>
      </c>
      <c r="C16" s="23" t="s">
        <v>217</v>
      </c>
      <c r="D16" s="24">
        <v>400</v>
      </c>
      <c r="E16" s="24">
        <v>1200</v>
      </c>
      <c r="F16" s="6">
        <f t="shared" si="0"/>
        <v>380</v>
      </c>
      <c r="G16" s="6">
        <f t="shared" si="1"/>
        <v>1185</v>
      </c>
      <c r="H16" s="6">
        <f t="shared" si="2"/>
        <v>300</v>
      </c>
      <c r="I16" s="6">
        <f t="shared" si="3"/>
        <v>1145</v>
      </c>
      <c r="J16" s="19" t="s">
        <v>75</v>
      </c>
      <c r="K16" s="7">
        <v>0</v>
      </c>
      <c r="L16" s="29" t="s">
        <v>26</v>
      </c>
      <c r="M16" s="29" t="s">
        <v>509</v>
      </c>
      <c r="N16" s="52" t="s">
        <v>67</v>
      </c>
      <c r="O16" s="52" t="s">
        <v>402</v>
      </c>
      <c r="P16" s="52" t="s">
        <v>413</v>
      </c>
      <c r="Q16" s="52"/>
      <c r="R16" s="52"/>
      <c r="S16" s="63" t="s">
        <v>474</v>
      </c>
      <c r="T16" s="31" t="s">
        <v>111</v>
      </c>
    </row>
    <row r="17" spans="1:20" x14ac:dyDescent="0.25">
      <c r="A17" s="20" t="s">
        <v>254</v>
      </c>
      <c r="B17" s="21">
        <v>201</v>
      </c>
      <c r="C17" s="23" t="s">
        <v>217</v>
      </c>
      <c r="D17" s="24">
        <v>400</v>
      </c>
      <c r="E17" s="24">
        <v>1200</v>
      </c>
      <c r="F17" s="6">
        <f t="shared" si="0"/>
        <v>380</v>
      </c>
      <c r="G17" s="6">
        <f t="shared" si="1"/>
        <v>1185</v>
      </c>
      <c r="H17" s="6">
        <f t="shared" si="2"/>
        <v>300</v>
      </c>
      <c r="I17" s="6">
        <f t="shared" si="3"/>
        <v>1145</v>
      </c>
      <c r="J17" s="19" t="s">
        <v>75</v>
      </c>
      <c r="K17" s="8">
        <v>0</v>
      </c>
      <c r="L17" s="29" t="s">
        <v>30</v>
      </c>
      <c r="M17" s="29" t="s">
        <v>509</v>
      </c>
      <c r="N17" s="52" t="s">
        <v>67</v>
      </c>
      <c r="O17" s="52" t="s">
        <v>402</v>
      </c>
      <c r="P17" s="52" t="s">
        <v>414</v>
      </c>
      <c r="Q17" s="52"/>
      <c r="R17" s="52"/>
      <c r="S17" s="63" t="s">
        <v>474</v>
      </c>
      <c r="T17" s="31" t="s">
        <v>111</v>
      </c>
    </row>
    <row r="18" spans="1:20" x14ac:dyDescent="0.25">
      <c r="A18" s="20" t="s">
        <v>255</v>
      </c>
      <c r="B18" s="21">
        <v>201</v>
      </c>
      <c r="C18" s="23" t="s">
        <v>217</v>
      </c>
      <c r="D18" s="24">
        <v>400</v>
      </c>
      <c r="E18" s="24">
        <v>1200</v>
      </c>
      <c r="F18" s="6">
        <f t="shared" si="0"/>
        <v>380</v>
      </c>
      <c r="G18" s="6">
        <f t="shared" si="1"/>
        <v>1185</v>
      </c>
      <c r="H18" s="6">
        <f t="shared" si="2"/>
        <v>300</v>
      </c>
      <c r="I18" s="6">
        <f t="shared" si="3"/>
        <v>1145</v>
      </c>
      <c r="J18" s="19" t="s">
        <v>75</v>
      </c>
      <c r="K18" s="7">
        <v>0</v>
      </c>
      <c r="L18" s="29" t="s">
        <v>26</v>
      </c>
      <c r="M18" s="29" t="s">
        <v>509</v>
      </c>
      <c r="N18" s="52" t="s">
        <v>67</v>
      </c>
      <c r="O18" s="52" t="s">
        <v>402</v>
      </c>
      <c r="P18" s="52" t="s">
        <v>415</v>
      </c>
      <c r="Q18" s="52"/>
      <c r="R18" s="52"/>
      <c r="S18" s="63" t="s">
        <v>474</v>
      </c>
      <c r="T18" s="31" t="s">
        <v>111</v>
      </c>
    </row>
    <row r="19" spans="1:20" x14ac:dyDescent="0.25">
      <c r="A19" s="20" t="s">
        <v>256</v>
      </c>
      <c r="B19" s="21">
        <v>201</v>
      </c>
      <c r="C19" s="23" t="s">
        <v>217</v>
      </c>
      <c r="D19" s="24">
        <v>400</v>
      </c>
      <c r="E19" s="24">
        <v>1200</v>
      </c>
      <c r="F19" s="6">
        <f t="shared" si="0"/>
        <v>380</v>
      </c>
      <c r="G19" s="6">
        <f t="shared" si="1"/>
        <v>1185</v>
      </c>
      <c r="H19" s="6">
        <f t="shared" si="2"/>
        <v>300</v>
      </c>
      <c r="I19" s="6">
        <f t="shared" si="3"/>
        <v>1145</v>
      </c>
      <c r="J19" s="19" t="s">
        <v>75</v>
      </c>
      <c r="K19" s="7">
        <v>0</v>
      </c>
      <c r="L19" s="29" t="s">
        <v>30</v>
      </c>
      <c r="M19" s="29" t="s">
        <v>509</v>
      </c>
      <c r="N19" s="52" t="s">
        <v>67</v>
      </c>
      <c r="O19" s="52" t="s">
        <v>402</v>
      </c>
      <c r="P19" s="52" t="s">
        <v>416</v>
      </c>
      <c r="Q19" s="52"/>
      <c r="R19" s="52"/>
      <c r="S19" s="63" t="s">
        <v>474</v>
      </c>
      <c r="T19" s="31" t="s">
        <v>111</v>
      </c>
    </row>
    <row r="20" spans="1:20" x14ac:dyDescent="0.25">
      <c r="A20" s="20" t="s">
        <v>257</v>
      </c>
      <c r="B20" s="21">
        <v>201</v>
      </c>
      <c r="C20" s="23" t="s">
        <v>217</v>
      </c>
      <c r="D20" s="24">
        <v>400</v>
      </c>
      <c r="E20" s="24">
        <v>1200</v>
      </c>
      <c r="F20" s="6">
        <f t="shared" si="0"/>
        <v>380</v>
      </c>
      <c r="G20" s="6">
        <f t="shared" si="1"/>
        <v>1185</v>
      </c>
      <c r="H20" s="6">
        <f t="shared" si="2"/>
        <v>300</v>
      </c>
      <c r="I20" s="6">
        <f t="shared" si="3"/>
        <v>1145</v>
      </c>
      <c r="J20" s="19" t="s">
        <v>75</v>
      </c>
      <c r="K20" s="7">
        <v>0</v>
      </c>
      <c r="L20" s="29" t="s">
        <v>26</v>
      </c>
      <c r="M20" s="29" t="s">
        <v>509</v>
      </c>
      <c r="N20" s="52" t="s">
        <v>67</v>
      </c>
      <c r="O20" s="52" t="s">
        <v>402</v>
      </c>
      <c r="P20" s="52" t="s">
        <v>417</v>
      </c>
      <c r="Q20" s="52"/>
      <c r="R20" s="52"/>
      <c r="S20" s="63" t="s">
        <v>474</v>
      </c>
      <c r="T20" s="31" t="s">
        <v>111</v>
      </c>
    </row>
    <row r="21" spans="1:20" x14ac:dyDescent="0.25">
      <c r="A21" s="20" t="s">
        <v>258</v>
      </c>
      <c r="B21" s="21">
        <v>201</v>
      </c>
      <c r="C21" s="23" t="s">
        <v>217</v>
      </c>
      <c r="D21" s="24">
        <v>400</v>
      </c>
      <c r="E21" s="24">
        <v>1200</v>
      </c>
      <c r="F21" s="6">
        <f t="shared" si="0"/>
        <v>380</v>
      </c>
      <c r="G21" s="6">
        <f t="shared" si="1"/>
        <v>1185</v>
      </c>
      <c r="H21" s="6">
        <f t="shared" si="2"/>
        <v>300</v>
      </c>
      <c r="I21" s="6">
        <f t="shared" si="3"/>
        <v>1145</v>
      </c>
      <c r="J21" s="19" t="s">
        <v>75</v>
      </c>
      <c r="K21" s="9">
        <v>0</v>
      </c>
      <c r="L21" s="29" t="s">
        <v>30</v>
      </c>
      <c r="M21" s="29" t="s">
        <v>509</v>
      </c>
      <c r="N21" s="52" t="s">
        <v>67</v>
      </c>
      <c r="O21" s="52" t="s">
        <v>402</v>
      </c>
      <c r="P21" s="52" t="s">
        <v>418</v>
      </c>
      <c r="Q21" s="52"/>
      <c r="R21" s="52"/>
      <c r="S21" s="63" t="s">
        <v>474</v>
      </c>
      <c r="T21" s="31" t="s">
        <v>111</v>
      </c>
    </row>
    <row r="22" spans="1:20" x14ac:dyDescent="0.25">
      <c r="A22" s="20" t="s">
        <v>259</v>
      </c>
      <c r="B22" s="21" t="s">
        <v>309</v>
      </c>
      <c r="C22" s="23" t="s">
        <v>77</v>
      </c>
      <c r="D22" s="24">
        <v>800</v>
      </c>
      <c r="E22" s="24">
        <v>2200</v>
      </c>
      <c r="F22" s="6">
        <f t="shared" si="0"/>
        <v>780</v>
      </c>
      <c r="G22" s="6">
        <f t="shared" si="1"/>
        <v>2185</v>
      </c>
      <c r="H22" s="6">
        <f t="shared" si="2"/>
        <v>700</v>
      </c>
      <c r="I22" s="6">
        <f t="shared" si="3"/>
        <v>2145</v>
      </c>
      <c r="J22" s="19" t="s">
        <v>75</v>
      </c>
      <c r="K22" s="7">
        <v>0</v>
      </c>
      <c r="L22" s="20" t="s">
        <v>26</v>
      </c>
      <c r="M22" s="29" t="s">
        <v>74</v>
      </c>
      <c r="N22" s="52" t="s">
        <v>63</v>
      </c>
      <c r="O22" s="52" t="s">
        <v>402</v>
      </c>
      <c r="P22" s="52" t="s">
        <v>521</v>
      </c>
      <c r="Q22" s="52" t="s">
        <v>403</v>
      </c>
      <c r="R22" s="52"/>
      <c r="S22" s="63" t="s">
        <v>467</v>
      </c>
      <c r="T22" s="31" t="s">
        <v>58</v>
      </c>
    </row>
    <row r="23" spans="1:20" x14ac:dyDescent="0.25">
      <c r="A23" s="20" t="s">
        <v>260</v>
      </c>
      <c r="B23" s="21" t="s">
        <v>310</v>
      </c>
      <c r="C23" s="23" t="s">
        <v>77</v>
      </c>
      <c r="D23" s="24">
        <v>800</v>
      </c>
      <c r="E23" s="24">
        <v>2200</v>
      </c>
      <c r="F23" s="6">
        <f t="shared" si="0"/>
        <v>780</v>
      </c>
      <c r="G23" s="6">
        <f t="shared" si="1"/>
        <v>2185</v>
      </c>
      <c r="H23" s="6">
        <f t="shared" si="2"/>
        <v>700</v>
      </c>
      <c r="I23" s="6">
        <f t="shared" si="3"/>
        <v>2145</v>
      </c>
      <c r="J23" s="19" t="s">
        <v>75</v>
      </c>
      <c r="K23" s="7">
        <v>0</v>
      </c>
      <c r="L23" s="20" t="s">
        <v>30</v>
      </c>
      <c r="M23" s="29" t="s">
        <v>74</v>
      </c>
      <c r="N23" s="52" t="s">
        <v>63</v>
      </c>
      <c r="O23" s="52" t="s">
        <v>402</v>
      </c>
      <c r="P23" s="52" t="s">
        <v>521</v>
      </c>
      <c r="Q23" s="52" t="s">
        <v>403</v>
      </c>
      <c r="R23" s="52"/>
      <c r="S23" s="63" t="s">
        <v>467</v>
      </c>
      <c r="T23" s="31" t="s">
        <v>58</v>
      </c>
    </row>
    <row r="24" spans="1:20" x14ac:dyDescent="0.25">
      <c r="A24" s="20" t="s">
        <v>261</v>
      </c>
      <c r="B24" s="21" t="s">
        <v>312</v>
      </c>
      <c r="C24" s="23" t="s">
        <v>77</v>
      </c>
      <c r="D24" s="24">
        <v>800</v>
      </c>
      <c r="E24" s="24">
        <v>2200</v>
      </c>
      <c r="F24" s="6">
        <f t="shared" si="0"/>
        <v>780</v>
      </c>
      <c r="G24" s="6">
        <f t="shared" si="1"/>
        <v>2185</v>
      </c>
      <c r="H24" s="6">
        <f t="shared" si="2"/>
        <v>700</v>
      </c>
      <c r="I24" s="6">
        <f t="shared" si="3"/>
        <v>2145</v>
      </c>
      <c r="J24" s="19" t="s">
        <v>75</v>
      </c>
      <c r="K24" s="9">
        <v>0</v>
      </c>
      <c r="L24" s="20" t="s">
        <v>26</v>
      </c>
      <c r="M24" s="29" t="s">
        <v>74</v>
      </c>
      <c r="N24" s="52" t="s">
        <v>63</v>
      </c>
      <c r="O24" s="52" t="s">
        <v>402</v>
      </c>
      <c r="P24" s="52" t="s">
        <v>521</v>
      </c>
      <c r="Q24" s="52" t="s">
        <v>403</v>
      </c>
      <c r="R24" s="52"/>
      <c r="S24" s="63" t="s">
        <v>467</v>
      </c>
      <c r="T24" s="31" t="s">
        <v>58</v>
      </c>
    </row>
    <row r="25" spans="1:20" x14ac:dyDescent="0.25">
      <c r="A25" s="20" t="s">
        <v>262</v>
      </c>
      <c r="B25" s="21" t="s">
        <v>313</v>
      </c>
      <c r="C25" s="23" t="s">
        <v>77</v>
      </c>
      <c r="D25" s="24">
        <v>800</v>
      </c>
      <c r="E25" s="24">
        <v>2200</v>
      </c>
      <c r="F25" s="6">
        <f t="shared" si="0"/>
        <v>780</v>
      </c>
      <c r="G25" s="6">
        <f t="shared" si="1"/>
        <v>2185</v>
      </c>
      <c r="H25" s="6">
        <f t="shared" si="2"/>
        <v>700</v>
      </c>
      <c r="I25" s="6">
        <f t="shared" si="3"/>
        <v>2145</v>
      </c>
      <c r="J25" s="19" t="s">
        <v>75</v>
      </c>
      <c r="K25" s="7">
        <v>0</v>
      </c>
      <c r="L25" s="20" t="s">
        <v>30</v>
      </c>
      <c r="M25" s="29" t="s">
        <v>74</v>
      </c>
      <c r="N25" s="52" t="s">
        <v>63</v>
      </c>
      <c r="O25" s="52" t="s">
        <v>402</v>
      </c>
      <c r="P25" s="52" t="s">
        <v>521</v>
      </c>
      <c r="Q25" s="52" t="s">
        <v>403</v>
      </c>
      <c r="R25" s="52"/>
      <c r="S25" s="63" t="s">
        <v>467</v>
      </c>
      <c r="T25" s="31" t="s">
        <v>58</v>
      </c>
    </row>
    <row r="26" spans="1:20" x14ac:dyDescent="0.25">
      <c r="A26" s="20" t="s">
        <v>263</v>
      </c>
      <c r="B26" s="21" t="s">
        <v>314</v>
      </c>
      <c r="C26" s="23" t="s">
        <v>77</v>
      </c>
      <c r="D26" s="24">
        <v>800</v>
      </c>
      <c r="E26" s="24">
        <v>2200</v>
      </c>
      <c r="F26" s="6">
        <f t="shared" si="0"/>
        <v>780</v>
      </c>
      <c r="G26" s="6">
        <f t="shared" si="1"/>
        <v>2185</v>
      </c>
      <c r="H26" s="6">
        <f t="shared" si="2"/>
        <v>700</v>
      </c>
      <c r="I26" s="6">
        <f t="shared" si="3"/>
        <v>2145</v>
      </c>
      <c r="J26" s="19" t="s">
        <v>75</v>
      </c>
      <c r="K26" s="7">
        <v>0</v>
      </c>
      <c r="L26" s="20" t="s">
        <v>26</v>
      </c>
      <c r="M26" s="29" t="s">
        <v>74</v>
      </c>
      <c r="N26" s="52" t="s">
        <v>63</v>
      </c>
      <c r="O26" s="52" t="s">
        <v>402</v>
      </c>
      <c r="P26" s="52" t="s">
        <v>521</v>
      </c>
      <c r="Q26" s="52" t="s">
        <v>403</v>
      </c>
      <c r="R26" s="52"/>
      <c r="S26" s="63" t="s">
        <v>467</v>
      </c>
      <c r="T26" s="31" t="s">
        <v>58</v>
      </c>
    </row>
    <row r="27" spans="1:20" x14ac:dyDescent="0.25">
      <c r="A27" s="20" t="s">
        <v>264</v>
      </c>
      <c r="B27" s="21" t="s">
        <v>315</v>
      </c>
      <c r="C27" s="23" t="s">
        <v>77</v>
      </c>
      <c r="D27" s="24">
        <v>800</v>
      </c>
      <c r="E27" s="24">
        <v>2200</v>
      </c>
      <c r="F27" s="6">
        <f t="shared" si="0"/>
        <v>780</v>
      </c>
      <c r="G27" s="6">
        <f t="shared" si="1"/>
        <v>2185</v>
      </c>
      <c r="H27" s="6">
        <f t="shared" si="2"/>
        <v>700</v>
      </c>
      <c r="I27" s="6">
        <f t="shared" si="3"/>
        <v>2145</v>
      </c>
      <c r="J27" s="19" t="s">
        <v>75</v>
      </c>
      <c r="K27" s="7">
        <v>0</v>
      </c>
      <c r="L27" s="20" t="s">
        <v>30</v>
      </c>
      <c r="M27" s="29" t="s">
        <v>74</v>
      </c>
      <c r="N27" s="52" t="s">
        <v>63</v>
      </c>
      <c r="O27" s="52" t="s">
        <v>402</v>
      </c>
      <c r="P27" s="52" t="s">
        <v>521</v>
      </c>
      <c r="Q27" s="52" t="s">
        <v>403</v>
      </c>
      <c r="R27" s="52"/>
      <c r="S27" s="63" t="s">
        <v>467</v>
      </c>
      <c r="T27" s="31" t="s">
        <v>58</v>
      </c>
    </row>
    <row r="28" spans="1:20" x14ac:dyDescent="0.25">
      <c r="A28" s="20" t="s">
        <v>265</v>
      </c>
      <c r="B28" s="21" t="s">
        <v>317</v>
      </c>
      <c r="C28" s="23" t="s">
        <v>77</v>
      </c>
      <c r="D28" s="24">
        <v>800</v>
      </c>
      <c r="E28" s="24">
        <v>2200</v>
      </c>
      <c r="F28" s="6">
        <f t="shared" si="0"/>
        <v>780</v>
      </c>
      <c r="G28" s="6">
        <f t="shared" si="1"/>
        <v>2185</v>
      </c>
      <c r="H28" s="6">
        <f t="shared" si="2"/>
        <v>700</v>
      </c>
      <c r="I28" s="6">
        <f t="shared" si="3"/>
        <v>2145</v>
      </c>
      <c r="J28" s="19" t="s">
        <v>75</v>
      </c>
      <c r="K28" s="7">
        <v>0</v>
      </c>
      <c r="L28" s="20" t="s">
        <v>26</v>
      </c>
      <c r="M28" s="29" t="s">
        <v>74</v>
      </c>
      <c r="N28" s="52" t="s">
        <v>63</v>
      </c>
      <c r="O28" s="52" t="s">
        <v>402</v>
      </c>
      <c r="P28" s="52" t="s">
        <v>521</v>
      </c>
      <c r="Q28" s="52" t="s">
        <v>403</v>
      </c>
      <c r="R28" s="52"/>
      <c r="S28" s="63" t="s">
        <v>467</v>
      </c>
      <c r="T28" s="31" t="s">
        <v>58</v>
      </c>
    </row>
    <row r="29" spans="1:20" x14ac:dyDescent="0.25">
      <c r="A29" s="20" t="s">
        <v>266</v>
      </c>
      <c r="B29" s="21" t="s">
        <v>316</v>
      </c>
      <c r="C29" s="23" t="s">
        <v>77</v>
      </c>
      <c r="D29" s="24">
        <v>800</v>
      </c>
      <c r="E29" s="24">
        <v>2200</v>
      </c>
      <c r="F29" s="6">
        <f t="shared" si="0"/>
        <v>780</v>
      </c>
      <c r="G29" s="6">
        <f t="shared" si="1"/>
        <v>2185</v>
      </c>
      <c r="H29" s="6">
        <f t="shared" si="2"/>
        <v>700</v>
      </c>
      <c r="I29" s="6">
        <f t="shared" si="3"/>
        <v>2145</v>
      </c>
      <c r="J29" s="19" t="s">
        <v>75</v>
      </c>
      <c r="K29" s="7">
        <v>0</v>
      </c>
      <c r="L29" s="20" t="s">
        <v>30</v>
      </c>
      <c r="M29" s="29" t="s">
        <v>74</v>
      </c>
      <c r="N29" s="52" t="s">
        <v>63</v>
      </c>
      <c r="O29" s="52" t="s">
        <v>402</v>
      </c>
      <c r="P29" s="52" t="s">
        <v>521</v>
      </c>
      <c r="Q29" s="52" t="s">
        <v>403</v>
      </c>
      <c r="R29" s="52"/>
      <c r="S29" s="63" t="s">
        <v>467</v>
      </c>
      <c r="T29" s="31" t="s">
        <v>58</v>
      </c>
    </row>
    <row r="30" spans="1:20" x14ac:dyDescent="0.25">
      <c r="A30" s="20" t="s">
        <v>267</v>
      </c>
      <c r="B30" s="21">
        <v>229</v>
      </c>
      <c r="C30" s="23" t="s">
        <v>219</v>
      </c>
      <c r="D30" s="24">
        <v>1000</v>
      </c>
      <c r="E30" s="24">
        <v>2200</v>
      </c>
      <c r="F30" s="6">
        <f t="shared" si="0"/>
        <v>980</v>
      </c>
      <c r="G30" s="6">
        <f t="shared" si="1"/>
        <v>2185</v>
      </c>
      <c r="H30" s="6">
        <f t="shared" si="2"/>
        <v>900</v>
      </c>
      <c r="I30" s="6">
        <f t="shared" si="3"/>
        <v>2145</v>
      </c>
      <c r="J30" s="19" t="s">
        <v>75</v>
      </c>
      <c r="K30" s="9">
        <v>0</v>
      </c>
      <c r="L30" s="20" t="s">
        <v>30</v>
      </c>
      <c r="M30" s="29" t="s">
        <v>73</v>
      </c>
      <c r="N30" s="52" t="s">
        <v>63</v>
      </c>
      <c r="O30" s="52" t="s">
        <v>402</v>
      </c>
      <c r="P30" s="52" t="s">
        <v>425</v>
      </c>
      <c r="Q30" s="52" t="s">
        <v>400</v>
      </c>
      <c r="R30" s="52"/>
      <c r="S30" s="63" t="s">
        <v>464</v>
      </c>
      <c r="T30" s="31" t="s">
        <v>58</v>
      </c>
    </row>
    <row r="31" spans="1:20" x14ac:dyDescent="0.25">
      <c r="A31" s="20" t="s">
        <v>268</v>
      </c>
      <c r="B31" s="21">
        <v>228</v>
      </c>
      <c r="C31" s="23" t="s">
        <v>219</v>
      </c>
      <c r="D31" s="24">
        <v>1000</v>
      </c>
      <c r="E31" s="24">
        <v>2200</v>
      </c>
      <c r="F31" s="6">
        <f t="shared" si="0"/>
        <v>980</v>
      </c>
      <c r="G31" s="6">
        <f t="shared" si="1"/>
        <v>2185</v>
      </c>
      <c r="H31" s="6">
        <f t="shared" si="2"/>
        <v>900</v>
      </c>
      <c r="I31" s="6">
        <f t="shared" si="3"/>
        <v>2145</v>
      </c>
      <c r="J31" s="19" t="s">
        <v>75</v>
      </c>
      <c r="K31" s="7">
        <v>0</v>
      </c>
      <c r="L31" s="20" t="s">
        <v>26</v>
      </c>
      <c r="M31" s="29" t="s">
        <v>73</v>
      </c>
      <c r="N31" s="52" t="s">
        <v>63</v>
      </c>
      <c r="O31" s="52" t="s">
        <v>402</v>
      </c>
      <c r="P31" s="52" t="s">
        <v>425</v>
      </c>
      <c r="Q31" s="52" t="s">
        <v>400</v>
      </c>
      <c r="R31" s="52"/>
      <c r="S31" s="63" t="s">
        <v>464</v>
      </c>
      <c r="T31" s="31" t="s">
        <v>58</v>
      </c>
    </row>
    <row r="32" spans="1:20" x14ac:dyDescent="0.25">
      <c r="A32" s="20" t="s">
        <v>269</v>
      </c>
      <c r="B32" s="21">
        <v>214</v>
      </c>
      <c r="C32" s="23" t="s">
        <v>219</v>
      </c>
      <c r="D32" s="24">
        <v>1000</v>
      </c>
      <c r="E32" s="24">
        <v>2200</v>
      </c>
      <c r="F32" s="6">
        <f t="shared" si="0"/>
        <v>980</v>
      </c>
      <c r="G32" s="6">
        <f t="shared" si="1"/>
        <v>2185</v>
      </c>
      <c r="H32" s="6">
        <f t="shared" si="2"/>
        <v>900</v>
      </c>
      <c r="I32" s="6">
        <f t="shared" si="3"/>
        <v>2145</v>
      </c>
      <c r="J32" s="19" t="s">
        <v>75</v>
      </c>
      <c r="K32" s="9">
        <v>0</v>
      </c>
      <c r="L32" s="20" t="s">
        <v>30</v>
      </c>
      <c r="M32" s="29" t="s">
        <v>73</v>
      </c>
      <c r="N32" s="52" t="s">
        <v>63</v>
      </c>
      <c r="O32" s="52" t="s">
        <v>402</v>
      </c>
      <c r="P32" s="52" t="s">
        <v>425</v>
      </c>
      <c r="Q32" s="52" t="s">
        <v>400</v>
      </c>
      <c r="R32" s="52"/>
      <c r="S32" s="63" t="s">
        <v>464</v>
      </c>
      <c r="T32" s="31" t="s">
        <v>58</v>
      </c>
    </row>
    <row r="33" spans="1:20" x14ac:dyDescent="0.25">
      <c r="A33" s="20" t="s">
        <v>270</v>
      </c>
      <c r="B33" s="21">
        <v>213</v>
      </c>
      <c r="C33" s="23" t="s">
        <v>219</v>
      </c>
      <c r="D33" s="24">
        <v>1000</v>
      </c>
      <c r="E33" s="24">
        <v>2200</v>
      </c>
      <c r="F33" s="6">
        <f t="shared" si="0"/>
        <v>980</v>
      </c>
      <c r="G33" s="6">
        <f t="shared" si="1"/>
        <v>2185</v>
      </c>
      <c r="H33" s="6">
        <f t="shared" si="2"/>
        <v>900</v>
      </c>
      <c r="I33" s="6">
        <f t="shared" si="3"/>
        <v>2145</v>
      </c>
      <c r="J33" s="19" t="s">
        <v>75</v>
      </c>
      <c r="K33" s="7">
        <v>0</v>
      </c>
      <c r="L33" s="20" t="s">
        <v>30</v>
      </c>
      <c r="M33" s="29" t="s">
        <v>73</v>
      </c>
      <c r="N33" s="52" t="s">
        <v>63</v>
      </c>
      <c r="O33" s="52" t="s">
        <v>402</v>
      </c>
      <c r="P33" s="52" t="s">
        <v>425</v>
      </c>
      <c r="Q33" s="52" t="s">
        <v>400</v>
      </c>
      <c r="R33" s="52"/>
      <c r="S33" s="63" t="s">
        <v>464</v>
      </c>
      <c r="T33" s="31" t="s">
        <v>58</v>
      </c>
    </row>
    <row r="34" spans="1:20" x14ac:dyDescent="0.25">
      <c r="A34" s="20" t="s">
        <v>271</v>
      </c>
      <c r="B34" s="21" t="s">
        <v>318</v>
      </c>
      <c r="C34" s="23" t="s">
        <v>77</v>
      </c>
      <c r="D34" s="24">
        <v>800</v>
      </c>
      <c r="E34" s="24">
        <v>2200</v>
      </c>
      <c r="F34" s="6">
        <f t="shared" si="0"/>
        <v>780</v>
      </c>
      <c r="G34" s="6">
        <f t="shared" si="1"/>
        <v>2185</v>
      </c>
      <c r="H34" s="6">
        <f t="shared" si="2"/>
        <v>700</v>
      </c>
      <c r="I34" s="6">
        <f t="shared" si="3"/>
        <v>2145</v>
      </c>
      <c r="J34" s="19" t="s">
        <v>75</v>
      </c>
      <c r="K34" s="9">
        <v>0</v>
      </c>
      <c r="L34" s="20" t="s">
        <v>30</v>
      </c>
      <c r="M34" s="29" t="s">
        <v>74</v>
      </c>
      <c r="N34" s="52" t="s">
        <v>63</v>
      </c>
      <c r="O34" s="52" t="s">
        <v>402</v>
      </c>
      <c r="P34" s="52" t="s">
        <v>521</v>
      </c>
      <c r="Q34" s="52" t="s">
        <v>403</v>
      </c>
      <c r="R34" s="52"/>
      <c r="S34" s="63" t="s">
        <v>467</v>
      </c>
      <c r="T34" s="31" t="s">
        <v>58</v>
      </c>
    </row>
    <row r="35" spans="1:20" x14ac:dyDescent="0.25">
      <c r="A35" s="20" t="s">
        <v>272</v>
      </c>
      <c r="B35" s="21" t="s">
        <v>319</v>
      </c>
      <c r="C35" s="23" t="s">
        <v>77</v>
      </c>
      <c r="D35" s="24">
        <v>800</v>
      </c>
      <c r="E35" s="24">
        <v>2200</v>
      </c>
      <c r="F35" s="6">
        <f t="shared" si="0"/>
        <v>780</v>
      </c>
      <c r="G35" s="6">
        <f t="shared" si="1"/>
        <v>2185</v>
      </c>
      <c r="H35" s="6">
        <f t="shared" si="2"/>
        <v>700</v>
      </c>
      <c r="I35" s="6">
        <f t="shared" si="3"/>
        <v>2145</v>
      </c>
      <c r="J35" s="19" t="s">
        <v>75</v>
      </c>
      <c r="K35" s="9">
        <v>0</v>
      </c>
      <c r="L35" s="20" t="s">
        <v>26</v>
      </c>
      <c r="M35" s="29" t="s">
        <v>74</v>
      </c>
      <c r="N35" s="52" t="s">
        <v>63</v>
      </c>
      <c r="O35" s="52" t="s">
        <v>402</v>
      </c>
      <c r="P35" s="52" t="s">
        <v>521</v>
      </c>
      <c r="Q35" s="52" t="s">
        <v>403</v>
      </c>
      <c r="R35" s="52"/>
      <c r="S35" s="63" t="s">
        <v>467</v>
      </c>
      <c r="T35" s="31" t="s">
        <v>58</v>
      </c>
    </row>
    <row r="36" spans="1:20" x14ac:dyDescent="0.25">
      <c r="A36" s="20" t="s">
        <v>273</v>
      </c>
      <c r="B36" s="21" t="s">
        <v>320</v>
      </c>
      <c r="C36" s="23" t="s">
        <v>77</v>
      </c>
      <c r="D36" s="24">
        <v>800</v>
      </c>
      <c r="E36" s="24">
        <v>2200</v>
      </c>
      <c r="F36" s="6">
        <f t="shared" si="0"/>
        <v>780</v>
      </c>
      <c r="G36" s="6">
        <f t="shared" si="1"/>
        <v>2185</v>
      </c>
      <c r="H36" s="6">
        <f t="shared" si="2"/>
        <v>700</v>
      </c>
      <c r="I36" s="6">
        <f t="shared" si="3"/>
        <v>2145</v>
      </c>
      <c r="J36" s="19" t="s">
        <v>75</v>
      </c>
      <c r="K36" s="7">
        <v>0</v>
      </c>
      <c r="L36" s="20" t="s">
        <v>30</v>
      </c>
      <c r="M36" s="29" t="s">
        <v>74</v>
      </c>
      <c r="N36" s="52" t="s">
        <v>63</v>
      </c>
      <c r="O36" s="52" t="s">
        <v>402</v>
      </c>
      <c r="P36" s="52" t="s">
        <v>521</v>
      </c>
      <c r="Q36" s="52" t="s">
        <v>403</v>
      </c>
      <c r="R36" s="52"/>
      <c r="S36" s="63" t="s">
        <v>467</v>
      </c>
      <c r="T36" s="31" t="s">
        <v>58</v>
      </c>
    </row>
    <row r="37" spans="1:20" x14ac:dyDescent="0.25">
      <c r="A37" s="20" t="s">
        <v>274</v>
      </c>
      <c r="B37" s="21" t="s">
        <v>321</v>
      </c>
      <c r="C37" s="23" t="s">
        <v>77</v>
      </c>
      <c r="D37" s="24">
        <v>800</v>
      </c>
      <c r="E37" s="24">
        <v>2200</v>
      </c>
      <c r="F37" s="6">
        <f t="shared" si="0"/>
        <v>780</v>
      </c>
      <c r="G37" s="6">
        <f t="shared" si="1"/>
        <v>2185</v>
      </c>
      <c r="H37" s="6">
        <f t="shared" si="2"/>
        <v>700</v>
      </c>
      <c r="I37" s="6">
        <f t="shared" si="3"/>
        <v>2145</v>
      </c>
      <c r="J37" s="19" t="s">
        <v>75</v>
      </c>
      <c r="K37" s="7">
        <v>0</v>
      </c>
      <c r="L37" s="20" t="s">
        <v>26</v>
      </c>
      <c r="M37" s="29" t="s">
        <v>74</v>
      </c>
      <c r="N37" s="52" t="s">
        <v>63</v>
      </c>
      <c r="O37" s="52" t="s">
        <v>402</v>
      </c>
      <c r="P37" s="52" t="s">
        <v>521</v>
      </c>
      <c r="Q37" s="52" t="s">
        <v>403</v>
      </c>
      <c r="R37" s="52"/>
      <c r="S37" s="63" t="s">
        <v>467</v>
      </c>
      <c r="T37" s="31" t="s">
        <v>58</v>
      </c>
    </row>
    <row r="38" spans="1:20" x14ac:dyDescent="0.25">
      <c r="A38" s="20" t="s">
        <v>275</v>
      </c>
      <c r="B38" s="21">
        <v>227</v>
      </c>
      <c r="C38" s="23" t="s">
        <v>219</v>
      </c>
      <c r="D38" s="24">
        <v>1000</v>
      </c>
      <c r="E38" s="24">
        <v>2200</v>
      </c>
      <c r="F38" s="6">
        <f t="shared" ref="F38:F68" si="4">D38-20</f>
        <v>980</v>
      </c>
      <c r="G38" s="6">
        <f t="shared" ref="G38:G68" si="5">E38-15</f>
        <v>2185</v>
      </c>
      <c r="H38" s="6">
        <f t="shared" ref="H38:H68" si="6">F38-80</f>
        <v>900</v>
      </c>
      <c r="I38" s="6">
        <f t="shared" ref="I38:I68" si="7">G38-40</f>
        <v>2145</v>
      </c>
      <c r="J38" s="19" t="s">
        <v>75</v>
      </c>
      <c r="K38" s="7">
        <v>0</v>
      </c>
      <c r="L38" s="20" t="s">
        <v>26</v>
      </c>
      <c r="M38" s="29" t="s">
        <v>73</v>
      </c>
      <c r="N38" s="52" t="s">
        <v>63</v>
      </c>
      <c r="O38" s="52" t="s">
        <v>402</v>
      </c>
      <c r="P38" s="52" t="s">
        <v>425</v>
      </c>
      <c r="Q38" s="52" t="s">
        <v>400</v>
      </c>
      <c r="R38" s="53"/>
      <c r="S38" s="63" t="s">
        <v>464</v>
      </c>
      <c r="T38" s="31" t="s">
        <v>58</v>
      </c>
    </row>
    <row r="39" spans="1:20" x14ac:dyDescent="0.25">
      <c r="A39" s="20" t="s">
        <v>322</v>
      </c>
      <c r="B39" s="21">
        <v>226</v>
      </c>
      <c r="C39" s="23" t="s">
        <v>219</v>
      </c>
      <c r="D39" s="24">
        <v>1000</v>
      </c>
      <c r="E39" s="24">
        <v>2200</v>
      </c>
      <c r="F39" s="6">
        <f t="shared" si="4"/>
        <v>980</v>
      </c>
      <c r="G39" s="6">
        <f t="shared" si="5"/>
        <v>2185</v>
      </c>
      <c r="H39" s="6">
        <f t="shared" si="6"/>
        <v>900</v>
      </c>
      <c r="I39" s="6">
        <f t="shared" si="7"/>
        <v>2145</v>
      </c>
      <c r="J39" s="19" t="s">
        <v>75</v>
      </c>
      <c r="K39" s="7">
        <v>0</v>
      </c>
      <c r="L39" s="20" t="s">
        <v>26</v>
      </c>
      <c r="M39" s="29" t="s">
        <v>73</v>
      </c>
      <c r="N39" s="52" t="s">
        <v>63</v>
      </c>
      <c r="O39" s="52" t="s">
        <v>402</v>
      </c>
      <c r="P39" s="52" t="s">
        <v>426</v>
      </c>
      <c r="Q39" s="52" t="s">
        <v>400</v>
      </c>
      <c r="R39" s="53"/>
      <c r="S39" s="63" t="s">
        <v>464</v>
      </c>
      <c r="T39" s="31" t="s">
        <v>58</v>
      </c>
    </row>
    <row r="40" spans="1:20" x14ac:dyDescent="0.25">
      <c r="A40" s="20" t="s">
        <v>276</v>
      </c>
      <c r="B40" s="21">
        <v>225</v>
      </c>
      <c r="C40" s="23" t="s">
        <v>219</v>
      </c>
      <c r="D40" s="24">
        <v>1000</v>
      </c>
      <c r="E40" s="24">
        <v>2200</v>
      </c>
      <c r="F40" s="6">
        <f t="shared" si="4"/>
        <v>980</v>
      </c>
      <c r="G40" s="6">
        <f t="shared" si="5"/>
        <v>2185</v>
      </c>
      <c r="H40" s="6">
        <f t="shared" si="6"/>
        <v>900</v>
      </c>
      <c r="I40" s="6">
        <f t="shared" si="7"/>
        <v>2145</v>
      </c>
      <c r="J40" s="19" t="s">
        <v>75</v>
      </c>
      <c r="K40" s="7">
        <v>0</v>
      </c>
      <c r="L40" s="20" t="s">
        <v>26</v>
      </c>
      <c r="M40" s="29" t="s">
        <v>73</v>
      </c>
      <c r="N40" s="52" t="s">
        <v>63</v>
      </c>
      <c r="O40" s="52" t="s">
        <v>402</v>
      </c>
      <c r="P40" s="52" t="s">
        <v>427</v>
      </c>
      <c r="Q40" s="52" t="s">
        <v>400</v>
      </c>
      <c r="R40" s="52"/>
      <c r="S40" s="63" t="s">
        <v>464</v>
      </c>
      <c r="T40" s="31" t="s">
        <v>58</v>
      </c>
    </row>
    <row r="41" spans="1:20" x14ac:dyDescent="0.25">
      <c r="A41" s="20" t="s">
        <v>277</v>
      </c>
      <c r="B41" s="21">
        <v>224</v>
      </c>
      <c r="C41" s="23" t="s">
        <v>226</v>
      </c>
      <c r="D41" s="24">
        <v>1000</v>
      </c>
      <c r="E41" s="24">
        <v>2200</v>
      </c>
      <c r="F41" s="6">
        <f t="shared" si="4"/>
        <v>980</v>
      </c>
      <c r="G41" s="6">
        <f t="shared" si="5"/>
        <v>2185</v>
      </c>
      <c r="H41" s="6">
        <f t="shared" si="6"/>
        <v>900</v>
      </c>
      <c r="I41" s="6">
        <f t="shared" si="7"/>
        <v>2145</v>
      </c>
      <c r="J41" s="19" t="s">
        <v>75</v>
      </c>
      <c r="K41" s="7">
        <v>0</v>
      </c>
      <c r="L41" s="20" t="s">
        <v>26</v>
      </c>
      <c r="M41" s="29" t="s">
        <v>73</v>
      </c>
      <c r="N41" s="52" t="s">
        <v>63</v>
      </c>
      <c r="O41" s="52" t="s">
        <v>402</v>
      </c>
      <c r="P41" s="52" t="s">
        <v>428</v>
      </c>
      <c r="Q41" s="52" t="s">
        <v>400</v>
      </c>
      <c r="R41" s="52"/>
      <c r="S41" s="63" t="s">
        <v>464</v>
      </c>
      <c r="T41" s="31" t="s">
        <v>58</v>
      </c>
    </row>
    <row r="42" spans="1:20" x14ac:dyDescent="0.25">
      <c r="A42" s="20" t="s">
        <v>278</v>
      </c>
      <c r="B42" s="21">
        <v>223</v>
      </c>
      <c r="C42" s="23" t="s">
        <v>220</v>
      </c>
      <c r="D42" s="24">
        <v>1000</v>
      </c>
      <c r="E42" s="24">
        <v>2200</v>
      </c>
      <c r="F42" s="6">
        <f t="shared" si="4"/>
        <v>980</v>
      </c>
      <c r="G42" s="6">
        <f t="shared" si="5"/>
        <v>2185</v>
      </c>
      <c r="H42" s="6">
        <f t="shared" si="6"/>
        <v>900</v>
      </c>
      <c r="I42" s="6">
        <f t="shared" si="7"/>
        <v>2145</v>
      </c>
      <c r="J42" s="19" t="s">
        <v>75</v>
      </c>
      <c r="K42" s="7">
        <v>0</v>
      </c>
      <c r="L42" s="20" t="s">
        <v>26</v>
      </c>
      <c r="M42" s="29" t="s">
        <v>73</v>
      </c>
      <c r="N42" s="52" t="s">
        <v>63</v>
      </c>
      <c r="O42" s="52" t="s">
        <v>402</v>
      </c>
      <c r="P42" s="52" t="s">
        <v>425</v>
      </c>
      <c r="Q42" s="52" t="s">
        <v>400</v>
      </c>
      <c r="R42" s="52"/>
      <c r="S42" s="63" t="s">
        <v>464</v>
      </c>
      <c r="T42" s="31" t="s">
        <v>58</v>
      </c>
    </row>
    <row r="43" spans="1:20" x14ac:dyDescent="0.25">
      <c r="A43" s="20" t="s">
        <v>279</v>
      </c>
      <c r="B43" s="21">
        <v>222</v>
      </c>
      <c r="C43" s="23" t="s">
        <v>227</v>
      </c>
      <c r="D43" s="24">
        <v>1100</v>
      </c>
      <c r="E43" s="24">
        <v>2200</v>
      </c>
      <c r="F43" s="6">
        <f t="shared" si="4"/>
        <v>1080</v>
      </c>
      <c r="G43" s="6">
        <f t="shared" si="5"/>
        <v>2185</v>
      </c>
      <c r="H43" s="6">
        <f t="shared" si="6"/>
        <v>1000</v>
      </c>
      <c r="I43" s="6">
        <f t="shared" si="7"/>
        <v>2145</v>
      </c>
      <c r="J43" s="19" t="s">
        <v>75</v>
      </c>
      <c r="K43" s="7">
        <v>0</v>
      </c>
      <c r="L43" s="20" t="s">
        <v>30</v>
      </c>
      <c r="M43" s="29" t="s">
        <v>72</v>
      </c>
      <c r="N43" s="52" t="s">
        <v>61</v>
      </c>
      <c r="O43" s="52"/>
      <c r="P43" s="52"/>
      <c r="Q43" s="52"/>
      <c r="R43" s="52"/>
      <c r="S43" s="63" t="s">
        <v>472</v>
      </c>
      <c r="T43" s="31" t="s">
        <v>58</v>
      </c>
    </row>
    <row r="44" spans="1:20" x14ac:dyDescent="0.25">
      <c r="A44" s="20" t="s">
        <v>280</v>
      </c>
      <c r="B44" s="21">
        <v>215</v>
      </c>
      <c r="C44" s="23" t="s">
        <v>219</v>
      </c>
      <c r="D44" s="24">
        <v>1000</v>
      </c>
      <c r="E44" s="24">
        <v>2200</v>
      </c>
      <c r="F44" s="6">
        <f t="shared" si="4"/>
        <v>980</v>
      </c>
      <c r="G44" s="6">
        <f t="shared" si="5"/>
        <v>2185</v>
      </c>
      <c r="H44" s="6">
        <f t="shared" si="6"/>
        <v>900</v>
      </c>
      <c r="I44" s="6">
        <f t="shared" si="7"/>
        <v>2145</v>
      </c>
      <c r="J44" s="19" t="s">
        <v>75</v>
      </c>
      <c r="K44" s="7">
        <v>0</v>
      </c>
      <c r="L44" s="20" t="s">
        <v>30</v>
      </c>
      <c r="M44" s="29" t="s">
        <v>73</v>
      </c>
      <c r="N44" s="52" t="s">
        <v>63</v>
      </c>
      <c r="O44" s="52" t="s">
        <v>402</v>
      </c>
      <c r="P44" s="52" t="s">
        <v>425</v>
      </c>
      <c r="Q44" s="52" t="s">
        <v>400</v>
      </c>
      <c r="R44" s="52"/>
      <c r="S44" s="63" t="s">
        <v>464</v>
      </c>
      <c r="T44" s="31" t="s">
        <v>58</v>
      </c>
    </row>
    <row r="45" spans="1:20" x14ac:dyDescent="0.25">
      <c r="A45" s="20" t="s">
        <v>281</v>
      </c>
      <c r="B45" s="21">
        <v>216</v>
      </c>
      <c r="C45" s="23" t="s">
        <v>219</v>
      </c>
      <c r="D45" s="24">
        <v>1000</v>
      </c>
      <c r="E45" s="24">
        <v>2200</v>
      </c>
      <c r="F45" s="6">
        <f t="shared" si="4"/>
        <v>980</v>
      </c>
      <c r="G45" s="6">
        <f t="shared" si="5"/>
        <v>2185</v>
      </c>
      <c r="H45" s="6">
        <f t="shared" si="6"/>
        <v>900</v>
      </c>
      <c r="I45" s="6">
        <f t="shared" si="7"/>
        <v>2145</v>
      </c>
      <c r="J45" s="19" t="s">
        <v>75</v>
      </c>
      <c r="K45" s="7">
        <v>0</v>
      </c>
      <c r="L45" s="20" t="s">
        <v>30</v>
      </c>
      <c r="M45" s="29" t="s">
        <v>73</v>
      </c>
      <c r="N45" s="52" t="s">
        <v>63</v>
      </c>
      <c r="O45" s="52" t="s">
        <v>402</v>
      </c>
      <c r="P45" s="52" t="s">
        <v>426</v>
      </c>
      <c r="Q45" s="52" t="s">
        <v>400</v>
      </c>
      <c r="R45" s="52"/>
      <c r="S45" s="63" t="s">
        <v>464</v>
      </c>
      <c r="T45" s="31" t="s">
        <v>58</v>
      </c>
    </row>
    <row r="46" spans="1:20" x14ac:dyDescent="0.25">
      <c r="A46" s="20" t="s">
        <v>282</v>
      </c>
      <c r="B46" s="21">
        <v>217</v>
      </c>
      <c r="C46" s="23" t="s">
        <v>219</v>
      </c>
      <c r="D46" s="24">
        <v>1000</v>
      </c>
      <c r="E46" s="24">
        <v>2200</v>
      </c>
      <c r="F46" s="6">
        <f t="shared" si="4"/>
        <v>980</v>
      </c>
      <c r="G46" s="6">
        <f t="shared" si="5"/>
        <v>2185</v>
      </c>
      <c r="H46" s="6">
        <f t="shared" si="6"/>
        <v>900</v>
      </c>
      <c r="I46" s="6">
        <f t="shared" si="7"/>
        <v>2145</v>
      </c>
      <c r="J46" s="19" t="s">
        <v>75</v>
      </c>
      <c r="K46" s="7">
        <v>0</v>
      </c>
      <c r="L46" s="20" t="s">
        <v>30</v>
      </c>
      <c r="M46" s="29" t="s">
        <v>73</v>
      </c>
      <c r="N46" s="52" t="s">
        <v>63</v>
      </c>
      <c r="O46" s="52" t="s">
        <v>402</v>
      </c>
      <c r="P46" s="52" t="s">
        <v>427</v>
      </c>
      <c r="Q46" s="52" t="s">
        <v>400</v>
      </c>
      <c r="R46" s="52"/>
      <c r="S46" s="63" t="s">
        <v>464</v>
      </c>
      <c r="T46" s="31" t="s">
        <v>58</v>
      </c>
    </row>
    <row r="47" spans="1:20" x14ac:dyDescent="0.25">
      <c r="A47" s="20" t="s">
        <v>283</v>
      </c>
      <c r="B47" s="21">
        <v>218</v>
      </c>
      <c r="C47" s="23" t="s">
        <v>226</v>
      </c>
      <c r="D47" s="24">
        <v>1000</v>
      </c>
      <c r="E47" s="24">
        <v>2200</v>
      </c>
      <c r="F47" s="6">
        <f t="shared" si="4"/>
        <v>980</v>
      </c>
      <c r="G47" s="6">
        <f t="shared" si="5"/>
        <v>2185</v>
      </c>
      <c r="H47" s="6">
        <f t="shared" si="6"/>
        <v>900</v>
      </c>
      <c r="I47" s="6">
        <f t="shared" si="7"/>
        <v>2145</v>
      </c>
      <c r="J47" s="19" t="s">
        <v>75</v>
      </c>
      <c r="K47" s="7">
        <v>0</v>
      </c>
      <c r="L47" s="20" t="s">
        <v>30</v>
      </c>
      <c r="M47" s="29" t="s">
        <v>73</v>
      </c>
      <c r="N47" s="52" t="s">
        <v>63</v>
      </c>
      <c r="O47" s="52" t="s">
        <v>402</v>
      </c>
      <c r="P47" s="52" t="s">
        <v>428</v>
      </c>
      <c r="Q47" s="52" t="s">
        <v>400</v>
      </c>
      <c r="R47" s="52"/>
      <c r="S47" s="63" t="s">
        <v>464</v>
      </c>
      <c r="T47" s="31" t="s">
        <v>58</v>
      </c>
    </row>
    <row r="48" spans="1:20" x14ac:dyDescent="0.25">
      <c r="A48" s="20" t="s">
        <v>284</v>
      </c>
      <c r="B48" s="21">
        <v>219</v>
      </c>
      <c r="C48" s="23" t="s">
        <v>220</v>
      </c>
      <c r="D48" s="24">
        <v>1000</v>
      </c>
      <c r="E48" s="24">
        <v>2200</v>
      </c>
      <c r="F48" s="6">
        <f t="shared" si="4"/>
        <v>980</v>
      </c>
      <c r="G48" s="6">
        <f t="shared" si="5"/>
        <v>2185</v>
      </c>
      <c r="H48" s="6">
        <f t="shared" si="6"/>
        <v>900</v>
      </c>
      <c r="I48" s="6">
        <f t="shared" si="7"/>
        <v>2145</v>
      </c>
      <c r="J48" s="19" t="s">
        <v>75</v>
      </c>
      <c r="K48" s="7">
        <v>0</v>
      </c>
      <c r="L48" s="20" t="s">
        <v>30</v>
      </c>
      <c r="M48" s="29" t="s">
        <v>73</v>
      </c>
      <c r="N48" s="52" t="s">
        <v>63</v>
      </c>
      <c r="O48" s="52" t="s">
        <v>402</v>
      </c>
      <c r="P48" s="52" t="s">
        <v>429</v>
      </c>
      <c r="Q48" s="52" t="s">
        <v>400</v>
      </c>
      <c r="R48" s="52"/>
      <c r="S48" s="63" t="s">
        <v>464</v>
      </c>
      <c r="T48" s="31" t="s">
        <v>58</v>
      </c>
    </row>
    <row r="49" spans="1:20" x14ac:dyDescent="0.25">
      <c r="A49" s="20" t="s">
        <v>285</v>
      </c>
      <c r="B49" s="21">
        <v>220</v>
      </c>
      <c r="C49" s="23" t="s">
        <v>323</v>
      </c>
      <c r="D49" s="24">
        <v>1000</v>
      </c>
      <c r="E49" s="24">
        <v>2200</v>
      </c>
      <c r="F49" s="6">
        <f t="shared" si="4"/>
        <v>980</v>
      </c>
      <c r="G49" s="6">
        <f t="shared" si="5"/>
        <v>2185</v>
      </c>
      <c r="H49" s="6">
        <f t="shared" si="6"/>
        <v>900</v>
      </c>
      <c r="I49" s="6">
        <f t="shared" si="7"/>
        <v>2145</v>
      </c>
      <c r="J49" s="19" t="s">
        <v>75</v>
      </c>
      <c r="K49" s="7">
        <v>0</v>
      </c>
      <c r="L49" s="20" t="s">
        <v>30</v>
      </c>
      <c r="M49" s="29" t="s">
        <v>73</v>
      </c>
      <c r="N49" s="52" t="s">
        <v>63</v>
      </c>
      <c r="O49" s="52" t="s">
        <v>402</v>
      </c>
      <c r="P49" s="52" t="s">
        <v>425</v>
      </c>
      <c r="Q49" s="52" t="s">
        <v>400</v>
      </c>
      <c r="R49" s="52"/>
      <c r="S49" s="63" t="s">
        <v>464</v>
      </c>
      <c r="T49" s="31" t="s">
        <v>58</v>
      </c>
    </row>
    <row r="50" spans="1:20" x14ac:dyDescent="0.25">
      <c r="A50" s="20" t="s">
        <v>286</v>
      </c>
      <c r="B50" s="21" t="s">
        <v>324</v>
      </c>
      <c r="C50" s="23" t="s">
        <v>77</v>
      </c>
      <c r="D50" s="24">
        <v>800</v>
      </c>
      <c r="E50" s="24">
        <v>2200</v>
      </c>
      <c r="F50" s="6">
        <f t="shared" si="4"/>
        <v>780</v>
      </c>
      <c r="G50" s="6">
        <f t="shared" si="5"/>
        <v>2185</v>
      </c>
      <c r="H50" s="6">
        <f t="shared" si="6"/>
        <v>700</v>
      </c>
      <c r="I50" s="6">
        <f t="shared" si="7"/>
        <v>2145</v>
      </c>
      <c r="J50" s="19" t="s">
        <v>75</v>
      </c>
      <c r="K50" s="7">
        <v>0</v>
      </c>
      <c r="L50" s="20" t="s">
        <v>26</v>
      </c>
      <c r="M50" s="29" t="s">
        <v>74</v>
      </c>
      <c r="N50" s="52" t="s">
        <v>63</v>
      </c>
      <c r="O50" s="52" t="s">
        <v>402</v>
      </c>
      <c r="P50" s="52" t="s">
        <v>521</v>
      </c>
      <c r="Q50" s="52" t="s">
        <v>403</v>
      </c>
      <c r="R50" s="52"/>
      <c r="S50" s="63" t="s">
        <v>467</v>
      </c>
      <c r="T50" s="31" t="s">
        <v>58</v>
      </c>
    </row>
    <row r="51" spans="1:20" x14ac:dyDescent="0.25">
      <c r="A51" s="20" t="s">
        <v>287</v>
      </c>
      <c r="B51" s="21" t="s">
        <v>326</v>
      </c>
      <c r="C51" s="23" t="s">
        <v>77</v>
      </c>
      <c r="D51" s="24">
        <v>800</v>
      </c>
      <c r="E51" s="24">
        <v>2200</v>
      </c>
      <c r="F51" s="6">
        <f t="shared" si="4"/>
        <v>780</v>
      </c>
      <c r="G51" s="6">
        <f t="shared" si="5"/>
        <v>2185</v>
      </c>
      <c r="H51" s="6">
        <f t="shared" si="6"/>
        <v>700</v>
      </c>
      <c r="I51" s="6">
        <f t="shared" si="7"/>
        <v>2145</v>
      </c>
      <c r="J51" s="19" t="s">
        <v>75</v>
      </c>
      <c r="K51" s="8">
        <v>0</v>
      </c>
      <c r="L51" s="20" t="s">
        <v>30</v>
      </c>
      <c r="M51" s="29" t="s">
        <v>74</v>
      </c>
      <c r="N51" s="52" t="s">
        <v>63</v>
      </c>
      <c r="O51" s="52" t="s">
        <v>402</v>
      </c>
      <c r="P51" s="52" t="s">
        <v>521</v>
      </c>
      <c r="Q51" s="52" t="s">
        <v>403</v>
      </c>
      <c r="R51" s="52"/>
      <c r="S51" s="63" t="s">
        <v>467</v>
      </c>
      <c r="T51" s="31" t="s">
        <v>58</v>
      </c>
    </row>
    <row r="52" spans="1:20" x14ac:dyDescent="0.25">
      <c r="A52" s="20" t="s">
        <v>288</v>
      </c>
      <c r="B52" s="21" t="s">
        <v>327</v>
      </c>
      <c r="C52" s="23" t="s">
        <v>77</v>
      </c>
      <c r="D52" s="24">
        <v>800</v>
      </c>
      <c r="E52" s="24">
        <v>2200</v>
      </c>
      <c r="F52" s="6">
        <f t="shared" si="4"/>
        <v>780</v>
      </c>
      <c r="G52" s="6">
        <f t="shared" si="5"/>
        <v>2185</v>
      </c>
      <c r="H52" s="6">
        <f t="shared" si="6"/>
        <v>700</v>
      </c>
      <c r="I52" s="6">
        <f t="shared" si="7"/>
        <v>2145</v>
      </c>
      <c r="J52" s="19" t="s">
        <v>75</v>
      </c>
      <c r="K52" s="7">
        <v>0</v>
      </c>
      <c r="L52" s="20" t="s">
        <v>30</v>
      </c>
      <c r="M52" s="29" t="s">
        <v>74</v>
      </c>
      <c r="N52" s="52" t="s">
        <v>63</v>
      </c>
      <c r="O52" s="52" t="s">
        <v>402</v>
      </c>
      <c r="P52" s="52" t="s">
        <v>521</v>
      </c>
      <c r="Q52" s="52" t="s">
        <v>403</v>
      </c>
      <c r="R52" s="52"/>
      <c r="S52" s="63" t="s">
        <v>467</v>
      </c>
      <c r="T52" s="31" t="s">
        <v>58</v>
      </c>
    </row>
    <row r="53" spans="1:20" x14ac:dyDescent="0.25">
      <c r="A53" s="20" t="s">
        <v>289</v>
      </c>
      <c r="B53" s="21" t="s">
        <v>328</v>
      </c>
      <c r="C53" s="23" t="s">
        <v>77</v>
      </c>
      <c r="D53" s="24">
        <v>800</v>
      </c>
      <c r="E53" s="24">
        <v>2200</v>
      </c>
      <c r="F53" s="6">
        <f t="shared" si="4"/>
        <v>780</v>
      </c>
      <c r="G53" s="6">
        <f t="shared" si="5"/>
        <v>2185</v>
      </c>
      <c r="H53" s="6">
        <f t="shared" si="6"/>
        <v>700</v>
      </c>
      <c r="I53" s="6">
        <f t="shared" si="7"/>
        <v>2145</v>
      </c>
      <c r="J53" s="19" t="s">
        <v>75</v>
      </c>
      <c r="K53" s="7">
        <v>0</v>
      </c>
      <c r="L53" s="20" t="s">
        <v>26</v>
      </c>
      <c r="M53" s="29" t="s">
        <v>74</v>
      </c>
      <c r="N53" s="52" t="s">
        <v>63</v>
      </c>
      <c r="O53" s="52" t="s">
        <v>402</v>
      </c>
      <c r="P53" s="52" t="s">
        <v>521</v>
      </c>
      <c r="Q53" s="52" t="s">
        <v>403</v>
      </c>
      <c r="R53" s="52"/>
      <c r="S53" s="63" t="s">
        <v>467</v>
      </c>
      <c r="T53" s="31" t="s">
        <v>58</v>
      </c>
    </row>
    <row r="54" spans="1:20" x14ac:dyDescent="0.25">
      <c r="A54" s="20" t="s">
        <v>290</v>
      </c>
      <c r="B54" s="21" t="s">
        <v>329</v>
      </c>
      <c r="C54" s="23" t="s">
        <v>77</v>
      </c>
      <c r="D54" s="24">
        <v>800</v>
      </c>
      <c r="E54" s="24">
        <v>2200</v>
      </c>
      <c r="F54" s="6">
        <f t="shared" si="4"/>
        <v>780</v>
      </c>
      <c r="G54" s="6">
        <f t="shared" si="5"/>
        <v>2185</v>
      </c>
      <c r="H54" s="6">
        <f t="shared" si="6"/>
        <v>700</v>
      </c>
      <c r="I54" s="6">
        <f t="shared" si="7"/>
        <v>2145</v>
      </c>
      <c r="J54" s="19" t="s">
        <v>75</v>
      </c>
      <c r="K54" s="7">
        <v>0</v>
      </c>
      <c r="L54" s="20" t="s">
        <v>30</v>
      </c>
      <c r="M54" s="29" t="s">
        <v>74</v>
      </c>
      <c r="N54" s="52" t="s">
        <v>63</v>
      </c>
      <c r="O54" s="52" t="s">
        <v>402</v>
      </c>
      <c r="P54" s="52" t="s">
        <v>521</v>
      </c>
      <c r="Q54" s="52" t="s">
        <v>403</v>
      </c>
      <c r="R54" s="52"/>
      <c r="S54" s="63" t="s">
        <v>467</v>
      </c>
      <c r="T54" s="31" t="s">
        <v>58</v>
      </c>
    </row>
    <row r="55" spans="1:20" x14ac:dyDescent="0.25">
      <c r="A55" s="20" t="s">
        <v>291</v>
      </c>
      <c r="B55" s="21" t="s">
        <v>330</v>
      </c>
      <c r="C55" s="23" t="s">
        <v>77</v>
      </c>
      <c r="D55" s="24">
        <v>800</v>
      </c>
      <c r="E55" s="24">
        <v>2200</v>
      </c>
      <c r="F55" s="6">
        <f t="shared" si="4"/>
        <v>780</v>
      </c>
      <c r="G55" s="6">
        <f t="shared" si="5"/>
        <v>2185</v>
      </c>
      <c r="H55" s="6">
        <f t="shared" si="6"/>
        <v>700</v>
      </c>
      <c r="I55" s="6">
        <f t="shared" si="7"/>
        <v>2145</v>
      </c>
      <c r="J55" s="19" t="s">
        <v>75</v>
      </c>
      <c r="K55" s="9">
        <v>0</v>
      </c>
      <c r="L55" s="20" t="s">
        <v>26</v>
      </c>
      <c r="M55" s="29" t="s">
        <v>74</v>
      </c>
      <c r="N55" s="52" t="s">
        <v>63</v>
      </c>
      <c r="O55" s="52" t="s">
        <v>402</v>
      </c>
      <c r="P55" s="52" t="s">
        <v>521</v>
      </c>
      <c r="Q55" s="52" t="s">
        <v>403</v>
      </c>
      <c r="R55" s="52"/>
      <c r="S55" s="63" t="s">
        <v>467</v>
      </c>
      <c r="T55" s="31" t="s">
        <v>58</v>
      </c>
    </row>
    <row r="56" spans="1:20" x14ac:dyDescent="0.25">
      <c r="A56" s="20" t="s">
        <v>292</v>
      </c>
      <c r="B56" s="21" t="s">
        <v>331</v>
      </c>
      <c r="C56" s="23" t="s">
        <v>77</v>
      </c>
      <c r="D56" s="24">
        <v>800</v>
      </c>
      <c r="E56" s="24">
        <v>2200</v>
      </c>
      <c r="F56" s="6">
        <f t="shared" si="4"/>
        <v>780</v>
      </c>
      <c r="G56" s="6">
        <f t="shared" si="5"/>
        <v>2185</v>
      </c>
      <c r="H56" s="6">
        <f t="shared" si="6"/>
        <v>700</v>
      </c>
      <c r="I56" s="6">
        <f t="shared" si="7"/>
        <v>2145</v>
      </c>
      <c r="J56" s="19" t="s">
        <v>75</v>
      </c>
      <c r="K56" s="7">
        <v>0</v>
      </c>
      <c r="L56" s="20" t="s">
        <v>26</v>
      </c>
      <c r="M56" s="29" t="s">
        <v>74</v>
      </c>
      <c r="N56" s="52" t="s">
        <v>63</v>
      </c>
      <c r="O56" s="52" t="s">
        <v>402</v>
      </c>
      <c r="P56" s="52" t="s">
        <v>521</v>
      </c>
      <c r="Q56" s="52" t="s">
        <v>403</v>
      </c>
      <c r="R56" s="52"/>
      <c r="S56" s="63" t="s">
        <v>467</v>
      </c>
      <c r="T56" s="31" t="s">
        <v>58</v>
      </c>
    </row>
    <row r="57" spans="1:20" x14ac:dyDescent="0.25">
      <c r="A57" s="20" t="s">
        <v>293</v>
      </c>
      <c r="B57" s="21" t="s">
        <v>311</v>
      </c>
      <c r="C57" s="23" t="s">
        <v>77</v>
      </c>
      <c r="D57" s="24">
        <v>800</v>
      </c>
      <c r="E57" s="24">
        <v>2200</v>
      </c>
      <c r="F57" s="6">
        <f t="shared" si="4"/>
        <v>780</v>
      </c>
      <c r="G57" s="6">
        <f t="shared" si="5"/>
        <v>2185</v>
      </c>
      <c r="H57" s="6">
        <f t="shared" si="6"/>
        <v>700</v>
      </c>
      <c r="I57" s="6">
        <f t="shared" si="7"/>
        <v>2145</v>
      </c>
      <c r="J57" s="19" t="s">
        <v>75</v>
      </c>
      <c r="K57" s="7">
        <v>0</v>
      </c>
      <c r="L57" s="20" t="s">
        <v>30</v>
      </c>
      <c r="M57" s="29" t="s">
        <v>74</v>
      </c>
      <c r="N57" s="52" t="s">
        <v>63</v>
      </c>
      <c r="O57" s="52" t="s">
        <v>402</v>
      </c>
      <c r="P57" s="52" t="s">
        <v>521</v>
      </c>
      <c r="Q57" s="52" t="s">
        <v>403</v>
      </c>
      <c r="R57" s="52"/>
      <c r="S57" s="63" t="s">
        <v>467</v>
      </c>
      <c r="T57" s="31" t="s">
        <v>58</v>
      </c>
    </row>
    <row r="58" spans="1:20" x14ac:dyDescent="0.25">
      <c r="A58" s="20" t="s">
        <v>294</v>
      </c>
      <c r="B58" s="21" t="s">
        <v>332</v>
      </c>
      <c r="C58" s="23" t="s">
        <v>77</v>
      </c>
      <c r="D58" s="24">
        <v>800</v>
      </c>
      <c r="E58" s="24">
        <v>2200</v>
      </c>
      <c r="F58" s="6">
        <f t="shared" si="4"/>
        <v>780</v>
      </c>
      <c r="G58" s="6">
        <f t="shared" si="5"/>
        <v>2185</v>
      </c>
      <c r="H58" s="6">
        <f t="shared" si="6"/>
        <v>700</v>
      </c>
      <c r="I58" s="6">
        <f t="shared" si="7"/>
        <v>2145</v>
      </c>
      <c r="J58" s="19" t="s">
        <v>75</v>
      </c>
      <c r="K58" s="9">
        <v>0</v>
      </c>
      <c r="L58" s="20" t="s">
        <v>30</v>
      </c>
      <c r="M58" s="29" t="s">
        <v>74</v>
      </c>
      <c r="N58" s="52" t="s">
        <v>63</v>
      </c>
      <c r="O58" s="52" t="s">
        <v>402</v>
      </c>
      <c r="P58" s="52" t="s">
        <v>521</v>
      </c>
      <c r="Q58" s="52" t="s">
        <v>403</v>
      </c>
      <c r="R58" s="52"/>
      <c r="S58" s="63" t="s">
        <v>467</v>
      </c>
      <c r="T58" s="31" t="s">
        <v>58</v>
      </c>
    </row>
    <row r="59" spans="1:20" x14ac:dyDescent="0.25">
      <c r="A59" s="20" t="s">
        <v>295</v>
      </c>
      <c r="B59" s="21" t="s">
        <v>333</v>
      </c>
      <c r="C59" s="23" t="s">
        <v>77</v>
      </c>
      <c r="D59" s="24">
        <v>800</v>
      </c>
      <c r="E59" s="24">
        <v>2200</v>
      </c>
      <c r="F59" s="6">
        <f t="shared" si="4"/>
        <v>780</v>
      </c>
      <c r="G59" s="6">
        <f t="shared" si="5"/>
        <v>2185</v>
      </c>
      <c r="H59" s="6">
        <f t="shared" si="6"/>
        <v>700</v>
      </c>
      <c r="I59" s="6">
        <f t="shared" si="7"/>
        <v>2145</v>
      </c>
      <c r="J59" s="19" t="s">
        <v>75</v>
      </c>
      <c r="K59" s="7">
        <v>0</v>
      </c>
      <c r="L59" s="20" t="s">
        <v>26</v>
      </c>
      <c r="M59" s="29" t="s">
        <v>74</v>
      </c>
      <c r="N59" s="52" t="s">
        <v>63</v>
      </c>
      <c r="O59" s="52" t="s">
        <v>402</v>
      </c>
      <c r="P59" s="52" t="s">
        <v>521</v>
      </c>
      <c r="Q59" s="52" t="s">
        <v>403</v>
      </c>
      <c r="R59" s="52"/>
      <c r="S59" s="63" t="s">
        <v>467</v>
      </c>
      <c r="T59" s="31" t="s">
        <v>58</v>
      </c>
    </row>
    <row r="60" spans="1:20" x14ac:dyDescent="0.25">
      <c r="A60" s="20" t="s">
        <v>296</v>
      </c>
      <c r="B60" s="21" t="s">
        <v>325</v>
      </c>
      <c r="C60" s="23" t="s">
        <v>77</v>
      </c>
      <c r="D60" s="24">
        <v>1000</v>
      </c>
      <c r="E60" s="24">
        <v>2200</v>
      </c>
      <c r="F60" s="6">
        <f t="shared" si="4"/>
        <v>980</v>
      </c>
      <c r="G60" s="6">
        <f t="shared" si="5"/>
        <v>2185</v>
      </c>
      <c r="H60" s="6">
        <f t="shared" si="6"/>
        <v>900</v>
      </c>
      <c r="I60" s="6">
        <f t="shared" si="7"/>
        <v>2145</v>
      </c>
      <c r="J60" s="19" t="s">
        <v>75</v>
      </c>
      <c r="K60" s="7">
        <v>0</v>
      </c>
      <c r="L60" s="20" t="s">
        <v>30</v>
      </c>
      <c r="M60" s="29" t="s">
        <v>74</v>
      </c>
      <c r="N60" s="52" t="s">
        <v>63</v>
      </c>
      <c r="O60" s="52" t="s">
        <v>402</v>
      </c>
      <c r="P60" s="52" t="s">
        <v>521</v>
      </c>
      <c r="Q60" s="52" t="s">
        <v>403</v>
      </c>
      <c r="R60" s="52"/>
      <c r="S60" s="63" t="s">
        <v>467</v>
      </c>
      <c r="T60" s="31" t="s">
        <v>58</v>
      </c>
    </row>
    <row r="61" spans="1:20" x14ac:dyDescent="0.25">
      <c r="A61" s="20" t="s">
        <v>297</v>
      </c>
      <c r="B61" s="21">
        <v>221</v>
      </c>
      <c r="C61" s="23" t="s">
        <v>334</v>
      </c>
      <c r="D61" s="24">
        <v>600</v>
      </c>
      <c r="E61" s="24">
        <v>1200</v>
      </c>
      <c r="F61" s="6">
        <f t="shared" si="4"/>
        <v>580</v>
      </c>
      <c r="G61" s="6">
        <f t="shared" si="5"/>
        <v>1185</v>
      </c>
      <c r="H61" s="6">
        <f t="shared" si="6"/>
        <v>500</v>
      </c>
      <c r="I61" s="6">
        <f t="shared" si="7"/>
        <v>1145</v>
      </c>
      <c r="J61" s="19" t="s">
        <v>75</v>
      </c>
      <c r="K61" s="7">
        <v>0</v>
      </c>
      <c r="L61" s="29" t="s">
        <v>30</v>
      </c>
      <c r="M61" s="29" t="s">
        <v>509</v>
      </c>
      <c r="N61" s="52" t="s">
        <v>67</v>
      </c>
      <c r="O61" s="52" t="s">
        <v>402</v>
      </c>
      <c r="P61" s="52" t="s">
        <v>412</v>
      </c>
      <c r="Q61" s="52"/>
      <c r="R61" s="52"/>
      <c r="S61" s="63" t="s">
        <v>474</v>
      </c>
      <c r="T61" s="31" t="s">
        <v>111</v>
      </c>
    </row>
    <row r="62" spans="1:20" x14ac:dyDescent="0.25">
      <c r="A62" s="20" t="s">
        <v>298</v>
      </c>
      <c r="B62" s="21">
        <v>221</v>
      </c>
      <c r="C62" s="23" t="s">
        <v>334</v>
      </c>
      <c r="D62" s="24">
        <v>600</v>
      </c>
      <c r="E62" s="24">
        <v>1200</v>
      </c>
      <c r="F62" s="6">
        <f t="shared" si="4"/>
        <v>580</v>
      </c>
      <c r="G62" s="6">
        <f t="shared" si="5"/>
        <v>1185</v>
      </c>
      <c r="H62" s="6">
        <f t="shared" si="6"/>
        <v>500</v>
      </c>
      <c r="I62" s="6">
        <f t="shared" si="7"/>
        <v>1145</v>
      </c>
      <c r="J62" s="19" t="s">
        <v>75</v>
      </c>
      <c r="K62" s="7">
        <v>0</v>
      </c>
      <c r="L62" s="29" t="s">
        <v>30</v>
      </c>
      <c r="M62" s="29" t="s">
        <v>509</v>
      </c>
      <c r="N62" s="52" t="s">
        <v>67</v>
      </c>
      <c r="O62" s="52" t="s">
        <v>402</v>
      </c>
      <c r="P62" s="52" t="s">
        <v>413</v>
      </c>
      <c r="Q62" s="52"/>
      <c r="R62" s="52"/>
      <c r="S62" s="63" t="s">
        <v>474</v>
      </c>
      <c r="T62" s="31" t="s">
        <v>111</v>
      </c>
    </row>
    <row r="63" spans="1:20" x14ac:dyDescent="0.25">
      <c r="A63" s="20" t="s">
        <v>299</v>
      </c>
      <c r="B63" s="21">
        <v>221</v>
      </c>
      <c r="C63" s="23" t="s">
        <v>334</v>
      </c>
      <c r="D63" s="24">
        <v>400</v>
      </c>
      <c r="E63" s="24">
        <v>1200</v>
      </c>
      <c r="F63" s="6">
        <f t="shared" si="4"/>
        <v>380</v>
      </c>
      <c r="G63" s="6">
        <f t="shared" si="5"/>
        <v>1185</v>
      </c>
      <c r="H63" s="6">
        <f t="shared" si="6"/>
        <v>300</v>
      </c>
      <c r="I63" s="6">
        <f t="shared" si="7"/>
        <v>1145</v>
      </c>
      <c r="J63" s="19" t="s">
        <v>75</v>
      </c>
      <c r="K63" s="7">
        <v>0</v>
      </c>
      <c r="L63" s="29" t="s">
        <v>30</v>
      </c>
      <c r="M63" s="29" t="s">
        <v>509</v>
      </c>
      <c r="N63" s="52" t="s">
        <v>67</v>
      </c>
      <c r="O63" s="52" t="s">
        <v>402</v>
      </c>
      <c r="P63" s="52" t="s">
        <v>414</v>
      </c>
      <c r="Q63" s="52"/>
      <c r="R63" s="52"/>
      <c r="S63" s="63" t="s">
        <v>474</v>
      </c>
      <c r="T63" s="31" t="s">
        <v>111</v>
      </c>
    </row>
    <row r="64" spans="1:20" x14ac:dyDescent="0.25">
      <c r="A64" s="20" t="s">
        <v>300</v>
      </c>
      <c r="B64" s="21">
        <v>221</v>
      </c>
      <c r="C64" s="23" t="s">
        <v>334</v>
      </c>
      <c r="D64" s="24">
        <v>400</v>
      </c>
      <c r="E64" s="24">
        <v>1200</v>
      </c>
      <c r="F64" s="6">
        <f t="shared" si="4"/>
        <v>380</v>
      </c>
      <c r="G64" s="6">
        <f t="shared" si="5"/>
        <v>1185</v>
      </c>
      <c r="H64" s="6">
        <f t="shared" si="6"/>
        <v>300</v>
      </c>
      <c r="I64" s="6">
        <f t="shared" si="7"/>
        <v>1145</v>
      </c>
      <c r="J64" s="19" t="s">
        <v>75</v>
      </c>
      <c r="K64" s="9">
        <v>0</v>
      </c>
      <c r="L64" s="29" t="s">
        <v>30</v>
      </c>
      <c r="M64" s="29" t="s">
        <v>509</v>
      </c>
      <c r="N64" s="52" t="s">
        <v>67</v>
      </c>
      <c r="O64" s="52" t="s">
        <v>402</v>
      </c>
      <c r="P64" s="52" t="s">
        <v>415</v>
      </c>
      <c r="Q64" s="52"/>
      <c r="R64" s="52"/>
      <c r="S64" s="63" t="s">
        <v>474</v>
      </c>
      <c r="T64" s="31" t="s">
        <v>111</v>
      </c>
    </row>
    <row r="65" spans="1:20" x14ac:dyDescent="0.25">
      <c r="A65" s="20" t="s">
        <v>301</v>
      </c>
      <c r="B65" s="21">
        <v>221</v>
      </c>
      <c r="C65" s="23" t="s">
        <v>334</v>
      </c>
      <c r="D65" s="24">
        <v>600</v>
      </c>
      <c r="E65" s="24">
        <v>1200</v>
      </c>
      <c r="F65" s="6">
        <f t="shared" si="4"/>
        <v>580</v>
      </c>
      <c r="G65" s="6">
        <f t="shared" si="5"/>
        <v>1185</v>
      </c>
      <c r="H65" s="6">
        <f t="shared" si="6"/>
        <v>500</v>
      </c>
      <c r="I65" s="6">
        <f t="shared" si="7"/>
        <v>1145</v>
      </c>
      <c r="J65" s="19" t="s">
        <v>75</v>
      </c>
      <c r="K65" s="7">
        <v>0</v>
      </c>
      <c r="L65" s="29" t="s">
        <v>30</v>
      </c>
      <c r="M65" s="29" t="s">
        <v>509</v>
      </c>
      <c r="N65" s="52" t="s">
        <v>67</v>
      </c>
      <c r="O65" s="52" t="s">
        <v>402</v>
      </c>
      <c r="P65" s="52" t="s">
        <v>416</v>
      </c>
      <c r="Q65" s="52"/>
      <c r="R65" s="52"/>
      <c r="S65" s="63" t="s">
        <v>474</v>
      </c>
      <c r="T65" s="31" t="s">
        <v>111</v>
      </c>
    </row>
    <row r="66" spans="1:20" x14ac:dyDescent="0.25">
      <c r="A66" s="20" t="s">
        <v>302</v>
      </c>
      <c r="B66" s="21">
        <v>221</v>
      </c>
      <c r="C66" s="23" t="s">
        <v>334</v>
      </c>
      <c r="D66" s="24">
        <v>600</v>
      </c>
      <c r="E66" s="24">
        <v>1200</v>
      </c>
      <c r="F66" s="6">
        <f t="shared" si="4"/>
        <v>580</v>
      </c>
      <c r="G66" s="6">
        <f t="shared" si="5"/>
        <v>1185</v>
      </c>
      <c r="H66" s="6">
        <f t="shared" si="6"/>
        <v>500</v>
      </c>
      <c r="I66" s="6">
        <f t="shared" si="7"/>
        <v>1145</v>
      </c>
      <c r="J66" s="19" t="s">
        <v>75</v>
      </c>
      <c r="K66" s="9">
        <v>0</v>
      </c>
      <c r="L66" s="29" t="s">
        <v>30</v>
      </c>
      <c r="M66" s="29" t="s">
        <v>509</v>
      </c>
      <c r="N66" s="52" t="s">
        <v>67</v>
      </c>
      <c r="O66" s="52" t="s">
        <v>402</v>
      </c>
      <c r="P66" s="52" t="s">
        <v>417</v>
      </c>
      <c r="Q66" s="52"/>
      <c r="R66" s="52"/>
      <c r="S66" s="63" t="s">
        <v>474</v>
      </c>
      <c r="T66" s="31" t="s">
        <v>111</v>
      </c>
    </row>
    <row r="67" spans="1:20" x14ac:dyDescent="0.25">
      <c r="A67" s="20" t="s">
        <v>303</v>
      </c>
      <c r="B67" s="21">
        <v>221</v>
      </c>
      <c r="C67" s="23" t="s">
        <v>334</v>
      </c>
      <c r="D67" s="24">
        <v>600</v>
      </c>
      <c r="E67" s="24">
        <v>1200</v>
      </c>
      <c r="F67" s="6">
        <f t="shared" si="4"/>
        <v>580</v>
      </c>
      <c r="G67" s="6">
        <f t="shared" si="5"/>
        <v>1185</v>
      </c>
      <c r="H67" s="6">
        <f t="shared" si="6"/>
        <v>500</v>
      </c>
      <c r="I67" s="6">
        <f t="shared" si="7"/>
        <v>1145</v>
      </c>
      <c r="J67" s="19" t="s">
        <v>75</v>
      </c>
      <c r="K67" s="7">
        <v>0</v>
      </c>
      <c r="L67" s="29" t="s">
        <v>30</v>
      </c>
      <c r="M67" s="29" t="s">
        <v>509</v>
      </c>
      <c r="N67" s="52" t="s">
        <v>67</v>
      </c>
      <c r="O67" s="52" t="s">
        <v>402</v>
      </c>
      <c r="P67" s="52" t="s">
        <v>418</v>
      </c>
      <c r="Q67" s="52"/>
      <c r="R67" s="52"/>
      <c r="S67" s="63" t="s">
        <v>474</v>
      </c>
      <c r="T67" s="31" t="s">
        <v>111</v>
      </c>
    </row>
    <row r="68" spans="1:20" x14ac:dyDescent="0.25">
      <c r="A68" s="20" t="s">
        <v>304</v>
      </c>
      <c r="B68" s="21">
        <v>221</v>
      </c>
      <c r="C68" s="23" t="s">
        <v>334</v>
      </c>
      <c r="D68" s="24">
        <v>600</v>
      </c>
      <c r="E68" s="24">
        <v>1200</v>
      </c>
      <c r="F68" s="6">
        <f t="shared" si="4"/>
        <v>580</v>
      </c>
      <c r="G68" s="6">
        <f t="shared" si="5"/>
        <v>1185</v>
      </c>
      <c r="H68" s="6">
        <f t="shared" si="6"/>
        <v>500</v>
      </c>
      <c r="I68" s="6">
        <f t="shared" si="7"/>
        <v>1145</v>
      </c>
      <c r="J68" s="19" t="s">
        <v>75</v>
      </c>
      <c r="K68" s="9">
        <v>0</v>
      </c>
      <c r="L68" s="29" t="s">
        <v>30</v>
      </c>
      <c r="M68" s="29" t="s">
        <v>509</v>
      </c>
      <c r="N68" s="52" t="s">
        <v>67</v>
      </c>
      <c r="O68" s="52" t="s">
        <v>402</v>
      </c>
      <c r="P68" s="52" t="s">
        <v>430</v>
      </c>
      <c r="Q68" s="52"/>
      <c r="R68" s="52"/>
      <c r="S68" s="63" t="s">
        <v>474</v>
      </c>
      <c r="T68" s="31" t="s">
        <v>58</v>
      </c>
    </row>
    <row r="69" spans="1:20" x14ac:dyDescent="0.25">
      <c r="A69" s="20" t="s">
        <v>491</v>
      </c>
      <c r="B69" s="21">
        <v>237</v>
      </c>
      <c r="C69" s="23" t="s">
        <v>218</v>
      </c>
      <c r="D69" s="24">
        <v>1000</v>
      </c>
      <c r="E69" s="24">
        <v>2200</v>
      </c>
      <c r="F69" s="6">
        <f t="shared" ref="F69:F71" si="8">D69-20</f>
        <v>980</v>
      </c>
      <c r="G69" s="6">
        <f t="shared" ref="G69:G71" si="9">E69-15</f>
        <v>2185</v>
      </c>
      <c r="H69" s="6">
        <f t="shared" ref="H69:H71" si="10">F69-80</f>
        <v>900</v>
      </c>
      <c r="I69" s="6">
        <f t="shared" ref="I69:I71" si="11">G69-40</f>
        <v>2145</v>
      </c>
      <c r="J69" s="19" t="s">
        <v>484</v>
      </c>
      <c r="K69" s="9">
        <v>1</v>
      </c>
      <c r="L69" s="29" t="s">
        <v>30</v>
      </c>
      <c r="M69" s="29" t="s">
        <v>203</v>
      </c>
      <c r="N69" s="52" t="s">
        <v>67</v>
      </c>
      <c r="O69" s="52" t="s">
        <v>402</v>
      </c>
      <c r="P69" s="52" t="s">
        <v>487</v>
      </c>
      <c r="Q69" s="52"/>
      <c r="R69" s="52"/>
      <c r="S69" s="63" t="s">
        <v>507</v>
      </c>
      <c r="T69" s="31" t="s">
        <v>58</v>
      </c>
    </row>
    <row r="70" spans="1:20" x14ac:dyDescent="0.25">
      <c r="A70" s="20" t="s">
        <v>492</v>
      </c>
      <c r="B70" s="21">
        <v>234</v>
      </c>
      <c r="C70" s="23" t="s">
        <v>334</v>
      </c>
      <c r="D70" s="24">
        <v>1500</v>
      </c>
      <c r="E70" s="24">
        <v>2300</v>
      </c>
      <c r="F70" s="6">
        <f t="shared" si="8"/>
        <v>1480</v>
      </c>
      <c r="G70" s="6">
        <f t="shared" si="9"/>
        <v>2285</v>
      </c>
      <c r="H70" s="6">
        <f t="shared" si="10"/>
        <v>1400</v>
      </c>
      <c r="I70" s="6">
        <f t="shared" si="11"/>
        <v>2245</v>
      </c>
      <c r="J70" s="19" t="s">
        <v>486</v>
      </c>
      <c r="K70" s="9">
        <v>2</v>
      </c>
      <c r="L70" s="29" t="s">
        <v>378</v>
      </c>
      <c r="M70" s="29" t="s">
        <v>113</v>
      </c>
      <c r="N70" s="52" t="s">
        <v>63</v>
      </c>
      <c r="O70" s="52"/>
      <c r="P70" s="52"/>
      <c r="Q70" s="52" t="s">
        <v>400</v>
      </c>
      <c r="R70" s="52"/>
      <c r="S70" s="63" t="s">
        <v>507</v>
      </c>
      <c r="T70" s="31" t="s">
        <v>58</v>
      </c>
    </row>
    <row r="71" spans="1:20" x14ac:dyDescent="0.25">
      <c r="A71" s="20" t="s">
        <v>493</v>
      </c>
      <c r="B71" s="21">
        <v>234</v>
      </c>
      <c r="C71" s="23" t="s">
        <v>334</v>
      </c>
      <c r="D71" s="24">
        <v>1500</v>
      </c>
      <c r="E71" s="24">
        <v>2300</v>
      </c>
      <c r="F71" s="6">
        <f t="shared" si="8"/>
        <v>1480</v>
      </c>
      <c r="G71" s="6">
        <f t="shared" si="9"/>
        <v>2285</v>
      </c>
      <c r="H71" s="6">
        <f t="shared" si="10"/>
        <v>1400</v>
      </c>
      <c r="I71" s="6">
        <f t="shared" si="11"/>
        <v>2245</v>
      </c>
      <c r="J71" s="19" t="s">
        <v>489</v>
      </c>
      <c r="K71" s="9">
        <v>3</v>
      </c>
      <c r="L71" s="29" t="s">
        <v>378</v>
      </c>
      <c r="M71" s="29" t="s">
        <v>113</v>
      </c>
      <c r="N71" s="52" t="s">
        <v>63</v>
      </c>
      <c r="O71" s="52"/>
      <c r="P71" s="52"/>
      <c r="Q71" s="52" t="s">
        <v>400</v>
      </c>
      <c r="R71" s="52"/>
      <c r="S71" s="63" t="s">
        <v>507</v>
      </c>
      <c r="T71" s="31" t="s">
        <v>58</v>
      </c>
    </row>
    <row r="73" spans="1:20" x14ac:dyDescent="0.25">
      <c r="A73" s="93" t="s">
        <v>60</v>
      </c>
      <c r="B73" s="93"/>
      <c r="C73" s="11"/>
      <c r="D73" s="11"/>
      <c r="E73" s="58"/>
    </row>
    <row r="74" spans="1:20" x14ac:dyDescent="0.25">
      <c r="A74" s="11" t="s">
        <v>61</v>
      </c>
      <c r="B74" s="78" t="s">
        <v>62</v>
      </c>
      <c r="C74" s="78"/>
      <c r="D74" s="78"/>
      <c r="E74" s="78"/>
    </row>
    <row r="75" spans="1:20" x14ac:dyDescent="0.25">
      <c r="A75" s="11" t="s">
        <v>63</v>
      </c>
      <c r="B75" s="58" t="s">
        <v>64</v>
      </c>
      <c r="C75" s="58"/>
      <c r="D75" s="58"/>
      <c r="E75" s="58"/>
    </row>
    <row r="76" spans="1:20" x14ac:dyDescent="0.25">
      <c r="A76" s="11" t="s">
        <v>65</v>
      </c>
      <c r="B76" s="58" t="s">
        <v>66</v>
      </c>
      <c r="C76" s="58"/>
      <c r="D76" s="58"/>
      <c r="E76" s="58"/>
    </row>
    <row r="77" spans="1:20" x14ac:dyDescent="0.25">
      <c r="A77" s="11" t="s">
        <v>67</v>
      </c>
      <c r="B77" s="58" t="s">
        <v>68</v>
      </c>
      <c r="C77" s="58"/>
      <c r="D77" s="58"/>
      <c r="E77" s="58"/>
    </row>
    <row r="78" spans="1:20" x14ac:dyDescent="0.25">
      <c r="A78" s="11" t="s">
        <v>69</v>
      </c>
      <c r="B78" s="58" t="s">
        <v>70</v>
      </c>
      <c r="C78" s="11"/>
      <c r="D78" s="11"/>
      <c r="E78" s="58"/>
    </row>
    <row r="79" spans="1:20" x14ac:dyDescent="0.25"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20" x14ac:dyDescent="0.25"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2" spans="7:19" x14ac:dyDescent="0.25"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7:19" x14ac:dyDescent="0.25"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5" spans="7:19" x14ac:dyDescent="0.25"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7:19" x14ac:dyDescent="0.25"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8" spans="7:19" x14ac:dyDescent="0.25"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7:19" x14ac:dyDescent="0.25"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7:19" x14ac:dyDescent="0.25"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7:19" x14ac:dyDescent="0.25"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7:19" x14ac:dyDescent="0.25"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7:19" x14ac:dyDescent="0.25"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7:19" x14ac:dyDescent="0.25"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</sheetData>
  <autoFilter ref="D3:D71"/>
  <mergeCells count="14">
    <mergeCell ref="A1:T1"/>
    <mergeCell ref="A73:B73"/>
    <mergeCell ref="B74:E74"/>
    <mergeCell ref="T2:T3"/>
    <mergeCell ref="S2:S3"/>
    <mergeCell ref="A2:A3"/>
    <mergeCell ref="B2:B3"/>
    <mergeCell ref="D2:E2"/>
    <mergeCell ref="F2:G2"/>
    <mergeCell ref="H2:I2"/>
    <mergeCell ref="L2:L3"/>
    <mergeCell ref="M2:P2"/>
    <mergeCell ref="Q2:R2"/>
    <mergeCell ref="O3:P3"/>
  </mergeCells>
  <conditionalFormatting sqref="O4:R4 Q15:R21 N22:N42 N5:N13 R5:R14 R22:R37">
    <cfRule type="cellIs" dxfId="108" priority="106" operator="equal">
      <formula>0</formula>
    </cfRule>
  </conditionalFormatting>
  <conditionalFormatting sqref="O4:R4 R5:R14 Q15:R21 R22:R37">
    <cfRule type="cellIs" dxfId="107" priority="105" operator="equal">
      <formula>0</formula>
    </cfRule>
  </conditionalFormatting>
  <conditionalFormatting sqref="J4:J37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3:R43 R38:R42 R44:R60 Q61:R69 R70:R71">
    <cfRule type="cellIs" dxfId="106" priority="103" operator="equal">
      <formula>0</formula>
    </cfRule>
  </conditionalFormatting>
  <conditionalFormatting sqref="O43:R43 R38:R42 R44:R60 Q61:R69 R70:R71">
    <cfRule type="cellIs" dxfId="105" priority="102" operator="equal">
      <formula>0</formula>
    </cfRule>
  </conditionalFormatting>
  <conditionalFormatting sqref="J38:J60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1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2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5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4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6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7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8:J71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">
    <cfRule type="cellIs" dxfId="104" priority="91" operator="equal">
      <formula>0</formula>
    </cfRule>
  </conditionalFormatting>
  <conditionalFormatting sqref="N43">
    <cfRule type="cellIs" dxfId="103" priority="90" operator="equal">
      <formula>0</formula>
    </cfRule>
  </conditionalFormatting>
  <conditionalFormatting sqref="N44:N60">
    <cfRule type="cellIs" dxfId="102" priority="86" operator="equal">
      <formula>0</formula>
    </cfRule>
  </conditionalFormatting>
  <conditionalFormatting sqref="N14:N20">
    <cfRule type="cellIs" dxfId="101" priority="76" operator="equal">
      <formula>0</formula>
    </cfRule>
  </conditionalFormatting>
  <conditionalFormatting sqref="N14:N20">
    <cfRule type="cellIs" dxfId="100" priority="75" operator="equal">
      <formula>0</formula>
    </cfRule>
  </conditionalFormatting>
  <conditionalFormatting sqref="N21">
    <cfRule type="cellIs" dxfId="99" priority="74" operator="equal">
      <formula>0</formula>
    </cfRule>
  </conditionalFormatting>
  <conditionalFormatting sqref="N21">
    <cfRule type="cellIs" dxfId="98" priority="73" operator="equal">
      <formula>0</formula>
    </cfRule>
  </conditionalFormatting>
  <conditionalFormatting sqref="N61:N71">
    <cfRule type="cellIs" dxfId="97" priority="72" operator="equal">
      <formula>0</formula>
    </cfRule>
  </conditionalFormatting>
  <conditionalFormatting sqref="N61:N71">
    <cfRule type="cellIs" dxfId="96" priority="71" operator="equal">
      <formula>0</formula>
    </cfRule>
  </conditionalFormatting>
  <conditionalFormatting sqref="O5:Q12">
    <cfRule type="cellIs" dxfId="95" priority="68" operator="equal">
      <formula>0</formula>
    </cfRule>
  </conditionalFormatting>
  <conditionalFormatting sqref="O5:Q12">
    <cfRule type="cellIs" dxfId="94" priority="67" operator="equal">
      <formula>0</formula>
    </cfRule>
  </conditionalFormatting>
  <conditionalFormatting sqref="O13:Q13">
    <cfRule type="cellIs" dxfId="93" priority="66" operator="equal">
      <formula>0</formula>
    </cfRule>
  </conditionalFormatting>
  <conditionalFormatting sqref="O13:Q13">
    <cfRule type="cellIs" dxfId="92" priority="65" operator="equal">
      <formula>0</formula>
    </cfRule>
  </conditionalFormatting>
  <conditionalFormatting sqref="Q14">
    <cfRule type="cellIs" dxfId="91" priority="62" operator="equal">
      <formula>0</formula>
    </cfRule>
  </conditionalFormatting>
  <conditionalFormatting sqref="Q14">
    <cfRule type="cellIs" dxfId="90" priority="61" operator="equal">
      <formula>0</formula>
    </cfRule>
  </conditionalFormatting>
  <conditionalFormatting sqref="O14:P21">
    <cfRule type="cellIs" dxfId="89" priority="60" operator="equal">
      <formula>0</formula>
    </cfRule>
  </conditionalFormatting>
  <conditionalFormatting sqref="O14:P21">
    <cfRule type="cellIs" dxfId="88" priority="59" operator="equal">
      <formula>0</formula>
    </cfRule>
  </conditionalFormatting>
  <conditionalFormatting sqref="O22:O28 Q22:Q28">
    <cfRule type="cellIs" dxfId="87" priority="58" operator="equal">
      <formula>0</formula>
    </cfRule>
  </conditionalFormatting>
  <conditionalFormatting sqref="O22:O28 Q22:Q28">
    <cfRule type="cellIs" dxfId="86" priority="57" operator="equal">
      <formula>0</formula>
    </cfRule>
  </conditionalFormatting>
  <conditionalFormatting sqref="O29 Q29">
    <cfRule type="cellIs" dxfId="85" priority="56" operator="equal">
      <formula>0</formula>
    </cfRule>
  </conditionalFormatting>
  <conditionalFormatting sqref="O29 Q29">
    <cfRule type="cellIs" dxfId="84" priority="55" operator="equal">
      <formula>0</formula>
    </cfRule>
  </conditionalFormatting>
  <conditionalFormatting sqref="O30:Q30">
    <cfRule type="cellIs" dxfId="83" priority="54" operator="equal">
      <formula>0</formula>
    </cfRule>
  </conditionalFormatting>
  <conditionalFormatting sqref="O30:Q30">
    <cfRule type="cellIs" dxfId="82" priority="53" operator="equal">
      <formula>0</formula>
    </cfRule>
  </conditionalFormatting>
  <conditionalFormatting sqref="O31:Q31">
    <cfRule type="cellIs" dxfId="81" priority="52" operator="equal">
      <formula>0</formula>
    </cfRule>
  </conditionalFormatting>
  <conditionalFormatting sqref="O31:Q31">
    <cfRule type="cellIs" dxfId="80" priority="51" operator="equal">
      <formula>0</formula>
    </cfRule>
  </conditionalFormatting>
  <conditionalFormatting sqref="O32:Q32">
    <cfRule type="cellIs" dxfId="79" priority="50" operator="equal">
      <formula>0</formula>
    </cfRule>
  </conditionalFormatting>
  <conditionalFormatting sqref="O32:Q32">
    <cfRule type="cellIs" dxfId="78" priority="49" operator="equal">
      <formula>0</formula>
    </cfRule>
  </conditionalFormatting>
  <conditionalFormatting sqref="O33:Q33">
    <cfRule type="cellIs" dxfId="77" priority="48" operator="equal">
      <formula>0</formula>
    </cfRule>
  </conditionalFormatting>
  <conditionalFormatting sqref="O33:Q33">
    <cfRule type="cellIs" dxfId="76" priority="47" operator="equal">
      <formula>0</formula>
    </cfRule>
  </conditionalFormatting>
  <conditionalFormatting sqref="O34 Q34">
    <cfRule type="cellIs" dxfId="75" priority="46" operator="equal">
      <formula>0</formula>
    </cfRule>
  </conditionalFormatting>
  <conditionalFormatting sqref="O34 Q34">
    <cfRule type="cellIs" dxfId="74" priority="45" operator="equal">
      <formula>0</formula>
    </cfRule>
  </conditionalFormatting>
  <conditionalFormatting sqref="O35 Q35">
    <cfRule type="cellIs" dxfId="73" priority="44" operator="equal">
      <formula>0</formula>
    </cfRule>
  </conditionalFormatting>
  <conditionalFormatting sqref="O35 Q35">
    <cfRule type="cellIs" dxfId="72" priority="43" operator="equal">
      <formula>0</formula>
    </cfRule>
  </conditionalFormatting>
  <conditionalFormatting sqref="O36 Q36">
    <cfRule type="cellIs" dxfId="71" priority="42" operator="equal">
      <formula>0</formula>
    </cfRule>
  </conditionalFormatting>
  <conditionalFormatting sqref="O36 Q36">
    <cfRule type="cellIs" dxfId="70" priority="41" operator="equal">
      <formula>0</formula>
    </cfRule>
  </conditionalFormatting>
  <conditionalFormatting sqref="O37 Q37">
    <cfRule type="cellIs" dxfId="69" priority="40" operator="equal">
      <formula>0</formula>
    </cfRule>
  </conditionalFormatting>
  <conditionalFormatting sqref="O37 Q37">
    <cfRule type="cellIs" dxfId="68" priority="39" operator="equal">
      <formula>0</formula>
    </cfRule>
  </conditionalFormatting>
  <conditionalFormatting sqref="O38:Q41">
    <cfRule type="cellIs" dxfId="67" priority="38" operator="equal">
      <formula>0</formula>
    </cfRule>
  </conditionalFormatting>
  <conditionalFormatting sqref="O38:Q41">
    <cfRule type="cellIs" dxfId="66" priority="37" operator="equal">
      <formula>0</formula>
    </cfRule>
  </conditionalFormatting>
  <conditionalFormatting sqref="O42:Q42">
    <cfRule type="cellIs" dxfId="65" priority="36" operator="equal">
      <formula>0</formula>
    </cfRule>
  </conditionalFormatting>
  <conditionalFormatting sqref="O42:Q42">
    <cfRule type="cellIs" dxfId="64" priority="35" operator="equal">
      <formula>0</formula>
    </cfRule>
  </conditionalFormatting>
  <conditionalFormatting sqref="O44:Q48">
    <cfRule type="cellIs" dxfId="63" priority="34" operator="equal">
      <formula>0</formula>
    </cfRule>
  </conditionalFormatting>
  <conditionalFormatting sqref="O44:Q48">
    <cfRule type="cellIs" dxfId="62" priority="33" operator="equal">
      <formula>0</formula>
    </cfRule>
  </conditionalFormatting>
  <conditionalFormatting sqref="O49:Q49">
    <cfRule type="cellIs" dxfId="61" priority="32" operator="equal">
      <formula>0</formula>
    </cfRule>
  </conditionalFormatting>
  <conditionalFormatting sqref="O49:Q49">
    <cfRule type="cellIs" dxfId="60" priority="31" operator="equal">
      <formula>0</formula>
    </cfRule>
  </conditionalFormatting>
  <conditionalFormatting sqref="O50:O59 Q50:Q59">
    <cfRule type="cellIs" dxfId="59" priority="30" operator="equal">
      <formula>0</formula>
    </cfRule>
  </conditionalFormatting>
  <conditionalFormatting sqref="O50:O59 Q50:Q59">
    <cfRule type="cellIs" dxfId="58" priority="29" operator="equal">
      <formula>0</formula>
    </cfRule>
  </conditionalFormatting>
  <conditionalFormatting sqref="O60 Q60">
    <cfRule type="cellIs" dxfId="57" priority="28" operator="equal">
      <formula>0</formula>
    </cfRule>
  </conditionalFormatting>
  <conditionalFormatting sqref="O60 Q60">
    <cfRule type="cellIs" dxfId="56" priority="27" operator="equal">
      <formula>0</formula>
    </cfRule>
  </conditionalFormatting>
  <conditionalFormatting sqref="O61:P71">
    <cfRule type="cellIs" dxfId="55" priority="26" operator="equal">
      <formula>0</formula>
    </cfRule>
  </conditionalFormatting>
  <conditionalFormatting sqref="O61:P71">
    <cfRule type="cellIs" dxfId="54" priority="25" operator="equal">
      <formula>0</formula>
    </cfRule>
  </conditionalFormatting>
  <conditionalFormatting sqref="Q70">
    <cfRule type="cellIs" dxfId="53" priority="24" operator="equal">
      <formula>0</formula>
    </cfRule>
  </conditionalFormatting>
  <conditionalFormatting sqref="Q70">
    <cfRule type="cellIs" dxfId="52" priority="23" operator="equal">
      <formula>0</formula>
    </cfRule>
  </conditionalFormatting>
  <conditionalFormatting sqref="Q71">
    <cfRule type="cellIs" dxfId="51" priority="22" operator="equal">
      <formula>0</formula>
    </cfRule>
  </conditionalFormatting>
  <conditionalFormatting sqref="Q71">
    <cfRule type="cellIs" dxfId="50" priority="21" operator="equal">
      <formula>0</formula>
    </cfRule>
  </conditionalFormatting>
  <conditionalFormatting sqref="P22 P24 P26 P28">
    <cfRule type="cellIs" dxfId="19" priority="20" operator="equal">
      <formula>0</formula>
    </cfRule>
  </conditionalFormatting>
  <conditionalFormatting sqref="P22 P24 P26 P28">
    <cfRule type="cellIs" dxfId="18" priority="19" operator="equal">
      <formula>0</formula>
    </cfRule>
  </conditionalFormatting>
  <conditionalFormatting sqref="P23 P25 P27 P29">
    <cfRule type="cellIs" dxfId="17" priority="18" operator="equal">
      <formula>0</formula>
    </cfRule>
  </conditionalFormatting>
  <conditionalFormatting sqref="P23 P25 P27 P29">
    <cfRule type="cellIs" dxfId="16" priority="17" operator="equal">
      <formula>0</formula>
    </cfRule>
  </conditionalFormatting>
  <conditionalFormatting sqref="P34">
    <cfRule type="cellIs" dxfId="13" priority="14" operator="equal">
      <formula>0</formula>
    </cfRule>
  </conditionalFormatting>
  <conditionalFormatting sqref="P34">
    <cfRule type="cellIs" dxfId="12" priority="13" operator="equal">
      <formula>0</formula>
    </cfRule>
  </conditionalFormatting>
  <conditionalFormatting sqref="P35">
    <cfRule type="cellIs" dxfId="11" priority="12" operator="equal">
      <formula>0</formula>
    </cfRule>
  </conditionalFormatting>
  <conditionalFormatting sqref="P35">
    <cfRule type="cellIs" dxfId="10" priority="11" operator="equal">
      <formula>0</formula>
    </cfRule>
  </conditionalFormatting>
  <conditionalFormatting sqref="P36">
    <cfRule type="cellIs" dxfId="9" priority="10" operator="equal">
      <formula>0</formula>
    </cfRule>
  </conditionalFormatting>
  <conditionalFormatting sqref="P36">
    <cfRule type="cellIs" dxfId="8" priority="9" operator="equal">
      <formula>0</formula>
    </cfRule>
  </conditionalFormatting>
  <conditionalFormatting sqref="P37">
    <cfRule type="cellIs" dxfId="7" priority="8" operator="equal">
      <formula>0</formula>
    </cfRule>
  </conditionalFormatting>
  <conditionalFormatting sqref="P37">
    <cfRule type="cellIs" dxfId="6" priority="7" operator="equal">
      <formula>0</formula>
    </cfRule>
  </conditionalFormatting>
  <conditionalFormatting sqref="P50 P53 P56 P59">
    <cfRule type="cellIs" dxfId="5" priority="6" operator="equal">
      <formula>0</formula>
    </cfRule>
  </conditionalFormatting>
  <conditionalFormatting sqref="P50 P53 P56 P59">
    <cfRule type="cellIs" dxfId="4" priority="5" operator="equal">
      <formula>0</formula>
    </cfRule>
  </conditionalFormatting>
  <conditionalFormatting sqref="P52 P55 P58">
    <cfRule type="cellIs" dxfId="3" priority="4" operator="equal">
      <formula>0</formula>
    </cfRule>
  </conditionalFormatting>
  <conditionalFormatting sqref="P52 P55 P58">
    <cfRule type="cellIs" dxfId="2" priority="3" operator="equal">
      <formula>0</formula>
    </cfRule>
  </conditionalFormatting>
  <conditionalFormatting sqref="P51 P54 P57 P60">
    <cfRule type="cellIs" dxfId="1" priority="2" operator="equal">
      <formula>0</formula>
    </cfRule>
  </conditionalFormatting>
  <conditionalFormatting sqref="P51 P54 P57 P6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zoomScale="70" zoomScaleNormal="70" workbookViewId="0">
      <selection activeCell="M24" sqref="M24"/>
    </sheetView>
  </sheetViews>
  <sheetFormatPr defaultRowHeight="15" x14ac:dyDescent="0.25"/>
  <cols>
    <col min="3" max="3" width="22.28515625" customWidth="1"/>
    <col min="13" max="13" width="8.7109375" bestFit="1" customWidth="1"/>
    <col min="14" max="14" width="13.7109375" bestFit="1" customWidth="1"/>
    <col min="15" max="15" width="9.42578125" bestFit="1" customWidth="1"/>
    <col min="16" max="16" width="18.7109375" customWidth="1"/>
    <col min="17" max="17" width="13.7109375" bestFit="1" customWidth="1"/>
    <col min="18" max="18" width="9.42578125" bestFit="1" customWidth="1"/>
    <col min="20" max="20" width="10.7109375" customWidth="1"/>
    <col min="32" max="32" width="11.7109375" customWidth="1"/>
  </cols>
  <sheetData>
    <row r="1" spans="1:32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</row>
    <row r="2" spans="1:32" ht="22.5" x14ac:dyDescent="0.25">
      <c r="A2" s="81" t="s">
        <v>1</v>
      </c>
      <c r="B2" s="82" t="s">
        <v>79</v>
      </c>
      <c r="C2" s="15" t="s">
        <v>2</v>
      </c>
      <c r="D2" s="81" t="s">
        <v>3</v>
      </c>
      <c r="E2" s="81"/>
      <c r="F2" s="81" t="s">
        <v>4</v>
      </c>
      <c r="G2" s="81"/>
      <c r="H2" s="81" t="s">
        <v>5</v>
      </c>
      <c r="I2" s="81"/>
      <c r="J2" s="17" t="s">
        <v>6</v>
      </c>
      <c r="K2" s="17" t="s">
        <v>7</v>
      </c>
      <c r="L2" s="84" t="s">
        <v>8</v>
      </c>
      <c r="M2" s="85" t="s">
        <v>9</v>
      </c>
      <c r="N2" s="85"/>
      <c r="O2" s="85"/>
      <c r="P2" s="85"/>
      <c r="Q2" s="85" t="s">
        <v>10</v>
      </c>
      <c r="R2" s="85"/>
      <c r="S2" s="85" t="s">
        <v>110</v>
      </c>
      <c r="T2" s="96" t="s">
        <v>495</v>
      </c>
    </row>
    <row r="3" spans="1:32" ht="22.5" x14ac:dyDescent="0.25">
      <c r="A3" s="81"/>
      <c r="B3" s="83"/>
      <c r="C3" s="3" t="s">
        <v>340</v>
      </c>
      <c r="D3" s="16" t="s">
        <v>12</v>
      </c>
      <c r="E3" s="16" t="s">
        <v>13</v>
      </c>
      <c r="F3" s="16" t="s">
        <v>12</v>
      </c>
      <c r="G3" s="16" t="s">
        <v>13</v>
      </c>
      <c r="H3" s="16" t="s">
        <v>12</v>
      </c>
      <c r="I3" s="16" t="s">
        <v>13</v>
      </c>
      <c r="J3" s="16" t="s">
        <v>14</v>
      </c>
      <c r="K3" s="18" t="s">
        <v>15</v>
      </c>
      <c r="L3" s="84"/>
      <c r="M3" s="42" t="s">
        <v>16</v>
      </c>
      <c r="N3" s="42" t="s">
        <v>17</v>
      </c>
      <c r="O3" s="88" t="s">
        <v>18</v>
      </c>
      <c r="P3" s="88"/>
      <c r="Q3" s="42" t="s">
        <v>17</v>
      </c>
      <c r="R3" s="42" t="s">
        <v>18</v>
      </c>
      <c r="S3" s="85"/>
      <c r="T3" s="97"/>
    </row>
    <row r="4" spans="1:32" x14ac:dyDescent="0.25">
      <c r="A4" s="20" t="s">
        <v>336</v>
      </c>
      <c r="B4" s="20" t="s">
        <v>338</v>
      </c>
      <c r="C4" s="23" t="s">
        <v>337</v>
      </c>
      <c r="D4" s="24">
        <v>1000</v>
      </c>
      <c r="E4" s="24">
        <v>2200</v>
      </c>
      <c r="F4" s="6">
        <f t="shared" ref="F4" si="0">D4-20</f>
        <v>980</v>
      </c>
      <c r="G4" s="6">
        <f t="shared" ref="G4" si="1">E4-15</f>
        <v>2185</v>
      </c>
      <c r="H4" s="6">
        <f t="shared" ref="H4" si="2">F4-80</f>
        <v>900</v>
      </c>
      <c r="I4" s="6">
        <f t="shared" ref="I4" si="3">G4-40</f>
        <v>2145</v>
      </c>
      <c r="J4" s="20" t="s">
        <v>75</v>
      </c>
      <c r="K4" s="7">
        <v>0</v>
      </c>
      <c r="L4" s="20" t="s">
        <v>30</v>
      </c>
      <c r="M4" s="19" t="s">
        <v>73</v>
      </c>
      <c r="N4" s="52" t="s">
        <v>63</v>
      </c>
      <c r="O4" s="52" t="s">
        <v>402</v>
      </c>
      <c r="P4" s="52" t="s">
        <v>425</v>
      </c>
      <c r="Q4" s="52" t="s">
        <v>400</v>
      </c>
      <c r="R4" s="53"/>
      <c r="S4" s="63" t="s">
        <v>464</v>
      </c>
      <c r="T4" s="31" t="s">
        <v>58</v>
      </c>
    </row>
    <row r="5" spans="1:32" x14ac:dyDescent="0.25">
      <c r="A5" s="20" t="s">
        <v>335</v>
      </c>
      <c r="B5" s="20" t="s">
        <v>339</v>
      </c>
      <c r="C5" s="23" t="s">
        <v>59</v>
      </c>
      <c r="D5" s="24">
        <v>800</v>
      </c>
      <c r="E5" s="24">
        <v>2200</v>
      </c>
      <c r="F5" s="6">
        <f>D5-20</f>
        <v>780</v>
      </c>
      <c r="G5" s="6">
        <f>E5-15</f>
        <v>2185</v>
      </c>
      <c r="H5" s="6">
        <f>F5-80</f>
        <v>700</v>
      </c>
      <c r="I5" s="6">
        <f>G5-40</f>
        <v>2145</v>
      </c>
      <c r="J5" s="20" t="s">
        <v>75</v>
      </c>
      <c r="K5" s="7">
        <v>0</v>
      </c>
      <c r="L5" s="20" t="s">
        <v>26</v>
      </c>
      <c r="M5" s="38" t="s">
        <v>74</v>
      </c>
      <c r="N5" s="52" t="s">
        <v>63</v>
      </c>
      <c r="O5" s="52" t="s">
        <v>402</v>
      </c>
      <c r="P5" s="52"/>
      <c r="Q5" s="52" t="s">
        <v>403</v>
      </c>
      <c r="R5" s="53"/>
      <c r="S5" s="63" t="s">
        <v>467</v>
      </c>
      <c r="T5" s="31" t="s">
        <v>58</v>
      </c>
    </row>
    <row r="8" spans="1:32" x14ac:dyDescent="0.25">
      <c r="A8" s="93" t="s">
        <v>60</v>
      </c>
      <c r="B8" s="93"/>
      <c r="C8" s="11"/>
      <c r="D8" s="11"/>
      <c r="E8" s="58"/>
    </row>
    <row r="9" spans="1:32" x14ac:dyDescent="0.25">
      <c r="A9" s="11" t="s">
        <v>61</v>
      </c>
      <c r="B9" s="78" t="s">
        <v>62</v>
      </c>
      <c r="C9" s="78"/>
      <c r="D9" s="78"/>
      <c r="E9" s="78"/>
    </row>
    <row r="10" spans="1:32" x14ac:dyDescent="0.25">
      <c r="A10" s="11" t="s">
        <v>63</v>
      </c>
      <c r="B10" s="58" t="s">
        <v>64</v>
      </c>
      <c r="C10" s="58"/>
      <c r="D10" s="58"/>
      <c r="E10" s="58"/>
    </row>
    <row r="11" spans="1:32" x14ac:dyDescent="0.25">
      <c r="A11" s="11" t="s">
        <v>65</v>
      </c>
      <c r="B11" s="58" t="s">
        <v>66</v>
      </c>
      <c r="C11" s="58"/>
      <c r="D11" s="58"/>
      <c r="E11" s="58"/>
    </row>
    <row r="12" spans="1:32" x14ac:dyDescent="0.25">
      <c r="A12" s="11" t="s">
        <v>67</v>
      </c>
      <c r="B12" s="58" t="s">
        <v>68</v>
      </c>
      <c r="C12" s="58"/>
      <c r="D12" s="58"/>
      <c r="E12" s="58"/>
    </row>
    <row r="13" spans="1:32" x14ac:dyDescent="0.25">
      <c r="A13" s="11" t="s">
        <v>69</v>
      </c>
      <c r="B13" s="58" t="s">
        <v>70</v>
      </c>
      <c r="C13" s="11"/>
      <c r="D13" s="11"/>
      <c r="E13" s="58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</sheetData>
  <mergeCells count="14">
    <mergeCell ref="A1:T1"/>
    <mergeCell ref="B9:E9"/>
    <mergeCell ref="S2:S3"/>
    <mergeCell ref="T2:T3"/>
    <mergeCell ref="O3:P3"/>
    <mergeCell ref="A8:B8"/>
    <mergeCell ref="A2:A3"/>
    <mergeCell ref="B2:B3"/>
    <mergeCell ref="D2:E2"/>
    <mergeCell ref="F2:G2"/>
    <mergeCell ref="H2:I2"/>
    <mergeCell ref="L2:L3"/>
    <mergeCell ref="M2:P2"/>
    <mergeCell ref="Q2:R2"/>
  </mergeCells>
  <conditionalFormatting sqref="R5">
    <cfRule type="cellIs" dxfId="49" priority="19" operator="equal">
      <formula>0</formula>
    </cfRule>
  </conditionalFormatting>
  <conditionalFormatting sqref="R5">
    <cfRule type="cellIs" dxfId="48" priority="18" operator="equal">
      <formula>0</formula>
    </cfRule>
  </conditionalFormatting>
  <conditionalFormatting sqref="J5">
    <cfRule type="colorScale" priority="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">
    <cfRule type="cellIs" dxfId="47" priority="9" operator="equal">
      <formula>0</formula>
    </cfRule>
  </conditionalFormatting>
  <conditionalFormatting sqref="R4">
    <cfRule type="cellIs" dxfId="46" priority="8" operator="equal">
      <formula>0</formula>
    </cfRule>
  </conditionalFormatting>
  <conditionalFormatting sqref="J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:Q4">
    <cfRule type="cellIs" dxfId="45" priority="6" operator="equal">
      <formula>0</formula>
    </cfRule>
  </conditionalFormatting>
  <conditionalFormatting sqref="O4:Q4">
    <cfRule type="cellIs" dxfId="44" priority="5" operator="equal">
      <formula>0</formula>
    </cfRule>
  </conditionalFormatting>
  <conditionalFormatting sqref="O5:Q5">
    <cfRule type="cellIs" dxfId="43" priority="4" operator="equal">
      <formula>0</formula>
    </cfRule>
  </conditionalFormatting>
  <conditionalFormatting sqref="O5:Q5">
    <cfRule type="cellIs" dxfId="42" priority="3" operator="equal">
      <formula>0</formula>
    </cfRule>
  </conditionalFormatting>
  <conditionalFormatting sqref="N4">
    <cfRule type="cellIs" dxfId="41" priority="2" operator="equal">
      <formula>0</formula>
    </cfRule>
  </conditionalFormatting>
  <conditionalFormatting sqref="N5">
    <cfRule type="cellIs" dxfId="4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L1" zoomScale="55" zoomScaleNormal="55" workbookViewId="0">
      <selection activeCell="A2" sqref="A2:AH11"/>
    </sheetView>
  </sheetViews>
  <sheetFormatPr defaultRowHeight="15" x14ac:dyDescent="0.25"/>
  <cols>
    <col min="1" max="1" width="10.7109375" customWidth="1"/>
    <col min="2" max="2" width="15.7109375" customWidth="1"/>
    <col min="3" max="33" width="12.7109375" customWidth="1"/>
    <col min="34" max="34" width="30.7109375" customWidth="1"/>
  </cols>
  <sheetData>
    <row r="1" spans="1:34" ht="15" customHeight="1" x14ac:dyDescent="0.25"/>
    <row r="2" spans="1:34" ht="18" customHeight="1" x14ac:dyDescent="0.25">
      <c r="A2" s="10"/>
      <c r="B2" s="10"/>
      <c r="C2" s="107" t="s">
        <v>434</v>
      </c>
      <c r="D2" s="107"/>
      <c r="E2" s="107"/>
      <c r="F2" s="107"/>
      <c r="G2" s="61"/>
      <c r="H2" s="107" t="s">
        <v>435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61"/>
      <c r="AD2" s="61"/>
      <c r="AE2" s="61"/>
      <c r="AF2" s="61"/>
      <c r="AG2" s="61"/>
      <c r="AH2" s="62"/>
    </row>
    <row r="3" spans="1:34" ht="69.95" customHeight="1" x14ac:dyDescent="0.25">
      <c r="A3" s="10"/>
      <c r="B3" s="63" t="s">
        <v>2</v>
      </c>
      <c r="C3" s="64" t="s">
        <v>436</v>
      </c>
      <c r="D3" s="64" t="s">
        <v>437</v>
      </c>
      <c r="E3" s="64" t="s">
        <v>438</v>
      </c>
      <c r="F3" s="64" t="s">
        <v>439</v>
      </c>
      <c r="G3" s="64" t="s">
        <v>477</v>
      </c>
      <c r="H3" s="64" t="s">
        <v>440</v>
      </c>
      <c r="I3" s="64" t="s">
        <v>441</v>
      </c>
      <c r="J3" s="64" t="s">
        <v>442</v>
      </c>
      <c r="K3" s="64" t="s">
        <v>443</v>
      </c>
      <c r="L3" s="64" t="s">
        <v>444</v>
      </c>
      <c r="M3" s="64" t="s">
        <v>445</v>
      </c>
      <c r="N3" s="64" t="s">
        <v>446</v>
      </c>
      <c r="O3" s="64" t="s">
        <v>447</v>
      </c>
      <c r="P3" s="64" t="s">
        <v>448</v>
      </c>
      <c r="Q3" s="64" t="s">
        <v>449</v>
      </c>
      <c r="R3" s="64" t="s">
        <v>450</v>
      </c>
      <c r="S3" s="64" t="s">
        <v>451</v>
      </c>
      <c r="T3" s="64" t="s">
        <v>19</v>
      </c>
      <c r="U3" s="64" t="s">
        <v>452</v>
      </c>
      <c r="V3" s="64" t="s">
        <v>453</v>
      </c>
      <c r="W3" s="64" t="s">
        <v>454</v>
      </c>
      <c r="X3" s="64" t="s">
        <v>455</v>
      </c>
      <c r="Y3" s="64" t="s">
        <v>456</v>
      </c>
      <c r="Z3" s="64" t="s">
        <v>457</v>
      </c>
      <c r="AA3" s="64" t="s">
        <v>458</v>
      </c>
      <c r="AB3" s="64" t="s">
        <v>459</v>
      </c>
      <c r="AC3" s="64" t="s">
        <v>460</v>
      </c>
      <c r="AD3" s="64" t="s">
        <v>461</v>
      </c>
      <c r="AE3" s="64" t="s">
        <v>479</v>
      </c>
      <c r="AF3" s="64" t="s">
        <v>462</v>
      </c>
      <c r="AG3" s="64" t="s">
        <v>463</v>
      </c>
      <c r="AH3" s="64" t="s">
        <v>11</v>
      </c>
    </row>
    <row r="4" spans="1:34" ht="30" customHeight="1" x14ac:dyDescent="0.25">
      <c r="A4" s="63" t="s">
        <v>464</v>
      </c>
      <c r="B4" s="63" t="s">
        <v>465</v>
      </c>
      <c r="C4" s="65" t="s">
        <v>466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 t="s">
        <v>466</v>
      </c>
      <c r="P4" s="65"/>
      <c r="Q4" s="65"/>
      <c r="R4" s="65"/>
      <c r="S4" s="65" t="s">
        <v>466</v>
      </c>
      <c r="T4" s="65"/>
      <c r="U4" s="65"/>
      <c r="V4" s="65"/>
      <c r="W4" s="65" t="s">
        <v>466</v>
      </c>
      <c r="X4" s="65"/>
      <c r="Y4" s="65"/>
      <c r="Z4" s="65" t="s">
        <v>466</v>
      </c>
      <c r="AA4" s="65" t="s">
        <v>466</v>
      </c>
      <c r="AB4" s="65"/>
      <c r="AC4" s="65"/>
      <c r="AD4" s="65" t="s">
        <v>466</v>
      </c>
      <c r="AE4" s="65"/>
      <c r="AF4" s="65"/>
      <c r="AG4" s="65"/>
      <c r="AH4" s="66"/>
    </row>
    <row r="5" spans="1:34" ht="30" customHeight="1" x14ac:dyDescent="0.25">
      <c r="A5" s="63" t="s">
        <v>467</v>
      </c>
      <c r="B5" s="63" t="s">
        <v>59</v>
      </c>
      <c r="C5" s="65"/>
      <c r="D5" s="65"/>
      <c r="E5" s="65"/>
      <c r="F5" s="65" t="s">
        <v>466</v>
      </c>
      <c r="G5" s="65"/>
      <c r="H5" s="65"/>
      <c r="I5" s="65"/>
      <c r="J5" s="65"/>
      <c r="K5" s="65"/>
      <c r="L5" s="65"/>
      <c r="M5" s="65"/>
      <c r="N5" s="65"/>
      <c r="O5" s="65" t="s">
        <v>466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 t="s">
        <v>466</v>
      </c>
      <c r="AB5" s="65"/>
      <c r="AC5" s="65"/>
      <c r="AD5" s="65" t="s">
        <v>466</v>
      </c>
      <c r="AE5" s="65"/>
      <c r="AF5" s="65"/>
      <c r="AG5" s="65"/>
      <c r="AH5" s="65"/>
    </row>
    <row r="6" spans="1:34" ht="30" customHeight="1" x14ac:dyDescent="0.25">
      <c r="A6" s="63" t="s">
        <v>468</v>
      </c>
      <c r="B6" s="63" t="s">
        <v>471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 t="s">
        <v>466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 t="s">
        <v>466</v>
      </c>
      <c r="AD6" s="65"/>
      <c r="AE6" s="65"/>
      <c r="AF6" s="65"/>
      <c r="AG6" s="65"/>
      <c r="AH6" s="65"/>
    </row>
    <row r="7" spans="1:34" ht="30" customHeight="1" x14ac:dyDescent="0.25">
      <c r="A7" s="63" t="s">
        <v>469</v>
      </c>
      <c r="B7" s="63" t="s">
        <v>478</v>
      </c>
      <c r="C7" s="65"/>
      <c r="D7" s="65"/>
      <c r="E7" s="65" t="s">
        <v>466</v>
      </c>
      <c r="F7" s="65"/>
      <c r="G7" s="65"/>
      <c r="H7" s="65"/>
      <c r="I7" s="65"/>
      <c r="J7" s="65"/>
      <c r="K7" s="65"/>
      <c r="L7" s="65"/>
      <c r="M7" s="65"/>
      <c r="N7" s="65"/>
      <c r="O7" s="65" t="s">
        <v>466</v>
      </c>
      <c r="P7" s="65"/>
      <c r="Q7" s="65"/>
      <c r="R7" s="65"/>
      <c r="S7" s="65"/>
      <c r="T7" s="65"/>
      <c r="U7" s="65"/>
      <c r="V7" s="65"/>
      <c r="W7" s="65"/>
      <c r="X7" s="65" t="s">
        <v>466</v>
      </c>
      <c r="Y7" s="65" t="s">
        <v>466</v>
      </c>
      <c r="Z7" s="65"/>
      <c r="AA7" s="65" t="s">
        <v>466</v>
      </c>
      <c r="AB7" s="65" t="s">
        <v>466</v>
      </c>
      <c r="AC7" s="65"/>
      <c r="AD7" s="65"/>
      <c r="AE7" s="65" t="s">
        <v>466</v>
      </c>
      <c r="AF7" s="65"/>
      <c r="AG7" s="65"/>
      <c r="AH7" s="67" t="s">
        <v>480</v>
      </c>
    </row>
    <row r="8" spans="1:34" ht="30" customHeight="1" x14ac:dyDescent="0.25">
      <c r="A8" s="63" t="s">
        <v>470</v>
      </c>
      <c r="B8" s="63" t="s">
        <v>473</v>
      </c>
      <c r="C8" s="65" t="s">
        <v>466</v>
      </c>
      <c r="D8" s="65"/>
      <c r="E8" s="65"/>
      <c r="F8" s="65"/>
      <c r="G8" s="65"/>
      <c r="H8" s="65" t="s">
        <v>466</v>
      </c>
      <c r="I8" s="65"/>
      <c r="J8" s="65"/>
      <c r="K8" s="65"/>
      <c r="L8" s="65"/>
      <c r="M8" s="65"/>
      <c r="N8" s="65"/>
      <c r="O8" s="65" t="s">
        <v>466</v>
      </c>
      <c r="P8" s="65"/>
      <c r="Q8" s="65"/>
      <c r="R8" s="65"/>
      <c r="S8" s="65" t="s">
        <v>466</v>
      </c>
      <c r="T8" s="65"/>
      <c r="U8" s="65"/>
      <c r="V8" s="65"/>
      <c r="W8" s="65" t="s">
        <v>466</v>
      </c>
      <c r="X8" s="65" t="s">
        <v>466</v>
      </c>
      <c r="Y8" s="65" t="s">
        <v>466</v>
      </c>
      <c r="Z8" s="65" t="s">
        <v>466</v>
      </c>
      <c r="AA8" s="65" t="s">
        <v>466</v>
      </c>
      <c r="AB8" s="65"/>
      <c r="AC8" s="65" t="s">
        <v>466</v>
      </c>
      <c r="AD8" s="65"/>
      <c r="AE8" s="65"/>
      <c r="AF8" s="65"/>
      <c r="AG8" s="65"/>
      <c r="AH8" s="65"/>
    </row>
    <row r="9" spans="1:34" ht="30" customHeight="1" x14ac:dyDescent="0.25">
      <c r="A9" s="63" t="s">
        <v>472</v>
      </c>
      <c r="B9" s="63" t="s">
        <v>475</v>
      </c>
      <c r="C9" s="65"/>
      <c r="D9" s="65"/>
      <c r="E9" s="65"/>
      <c r="F9" s="65"/>
      <c r="G9" s="65"/>
      <c r="H9" s="65" t="s">
        <v>466</v>
      </c>
      <c r="I9" s="65"/>
      <c r="J9" s="65"/>
      <c r="K9" s="65"/>
      <c r="L9" s="65"/>
      <c r="M9" s="65"/>
      <c r="N9" s="65" t="s">
        <v>466</v>
      </c>
      <c r="O9" s="65" t="s">
        <v>466</v>
      </c>
      <c r="P9" s="65"/>
      <c r="Q9" s="65"/>
      <c r="R9" s="65"/>
      <c r="S9" s="65" t="s">
        <v>466</v>
      </c>
      <c r="T9" s="65"/>
      <c r="U9" s="65"/>
      <c r="V9" s="65"/>
      <c r="W9" s="65" t="s">
        <v>466</v>
      </c>
      <c r="X9" s="65"/>
      <c r="Y9" s="65"/>
      <c r="Z9" s="65" t="s">
        <v>466</v>
      </c>
      <c r="AA9" s="65" t="s">
        <v>466</v>
      </c>
      <c r="AB9" s="65"/>
      <c r="AC9" s="65"/>
      <c r="AD9" s="65" t="s">
        <v>466</v>
      </c>
      <c r="AE9" s="65"/>
      <c r="AF9" s="65"/>
      <c r="AG9" s="65"/>
      <c r="AH9" s="65"/>
    </row>
    <row r="10" spans="1:34" ht="30" customHeight="1" x14ac:dyDescent="0.25">
      <c r="A10" s="63" t="s">
        <v>474</v>
      </c>
      <c r="B10" s="63" t="s">
        <v>476</v>
      </c>
      <c r="C10" s="65"/>
      <c r="D10" s="65"/>
      <c r="E10" s="65" t="s">
        <v>466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ht="30" customHeight="1" x14ac:dyDescent="0.25">
      <c r="A11" s="63" t="s">
        <v>507</v>
      </c>
      <c r="B11" s="63" t="s">
        <v>508</v>
      </c>
      <c r="C11" s="65"/>
      <c r="D11" s="65"/>
      <c r="E11" s="65" t="s">
        <v>466</v>
      </c>
      <c r="F11" s="65"/>
      <c r="G11" s="65"/>
      <c r="H11" s="65"/>
      <c r="I11" s="65"/>
      <c r="J11" s="65"/>
      <c r="K11" s="65"/>
      <c r="L11" s="65"/>
      <c r="M11" s="65"/>
      <c r="N11" s="65"/>
      <c r="O11" s="65" t="s">
        <v>466</v>
      </c>
      <c r="P11" s="65"/>
      <c r="Q11" s="65"/>
      <c r="R11" s="65"/>
      <c r="S11" s="65" t="s">
        <v>466</v>
      </c>
      <c r="T11" s="65"/>
      <c r="U11" s="65"/>
      <c r="V11" s="65"/>
      <c r="W11" s="65"/>
      <c r="X11" s="65"/>
      <c r="Y11" s="65"/>
      <c r="Z11" s="65"/>
      <c r="AA11" s="65" t="s">
        <v>466</v>
      </c>
      <c r="AB11" s="65"/>
      <c r="AC11" s="65" t="s">
        <v>466</v>
      </c>
      <c r="AD11" s="65" t="s">
        <v>466</v>
      </c>
      <c r="AE11" s="65"/>
      <c r="AF11" s="65"/>
      <c r="AG11" s="65"/>
      <c r="AH11" s="67" t="s">
        <v>511</v>
      </c>
    </row>
  </sheetData>
  <mergeCells count="2">
    <mergeCell ref="C2:F2"/>
    <mergeCell ref="H2:AB2"/>
  </mergeCells>
  <conditionalFormatting sqref="C4:AH11">
    <cfRule type="containsBlanks" dxfId="39" priority="1">
      <formula>LEN(TRIM(C4))=0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Basement</vt:lpstr>
      <vt:lpstr>Ground</vt:lpstr>
      <vt:lpstr>+1</vt:lpstr>
      <vt:lpstr>+2</vt:lpstr>
      <vt:lpstr>Tower Room</vt:lpstr>
      <vt:lpstr>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PC1</cp:lastModifiedBy>
  <dcterms:created xsi:type="dcterms:W3CDTF">2019-03-06T18:25:56Z</dcterms:created>
  <dcterms:modified xsi:type="dcterms:W3CDTF">2020-09-14T10:16:16Z</dcterms:modified>
</cp:coreProperties>
</file>