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9BC410D-BA37-438D-BAFF-5770DEB441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დანართი #1" sheetId="1" r:id="rId1"/>
    <sheet name="პუფები დეტალურად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1" i="1"/>
  <c r="G20" i="1"/>
  <c r="G19" i="1"/>
  <c r="G18" i="1"/>
  <c r="G17" i="1"/>
  <c r="G24" i="2"/>
  <c r="G23" i="2"/>
  <c r="G22" i="2"/>
  <c r="G21" i="2"/>
  <c r="G20" i="2"/>
  <c r="G16" i="1"/>
  <c r="G15" i="1"/>
  <c r="G14" i="1"/>
  <c r="G7" i="1" l="1"/>
  <c r="G6" i="1"/>
  <c r="G8" i="1"/>
  <c r="G9" i="1"/>
  <c r="G11" i="1"/>
  <c r="G12" i="1"/>
  <c r="G13" i="1"/>
  <c r="G5" i="1"/>
</calcChain>
</file>

<file path=xl/sharedStrings.xml><?xml version="1.0" encoding="utf-8"?>
<sst xmlns="http://schemas.openxmlformats.org/spreadsheetml/2006/main" count="72" uniqueCount="57">
  <si>
    <t>რეგისტრატორის  დესქი</t>
  </si>
  <si>
    <t>ტუმბო</t>
  </si>
  <si>
    <t>ზომა</t>
  </si>
  <si>
    <t>სიგანე: 1197; სიმაღლე 1080. სიგრძე 650</t>
  </si>
  <si>
    <t>სიგანე: 475; სიმაღლე 1050. სიგრძე 480</t>
  </si>
  <si>
    <t>მწვანე ფერის საღებავი, 80% შავი ფერის საღებავი, თეთრი ფერის თურქული ლამინატი,ზოლიანი ავსტრიული ლამინატი H-1394, გვერდების დამუშავება შესაბამისი წიბოებით,ანჯამა სტარის თურქული ფირმის,სახელური მეტალის 178 მმ, უჯრები ტელესკოპური რბილი დახურვით. მონტაჟით</t>
  </si>
  <si>
    <t>80% შავი ფერის საღებავი ,ზოლიანი ავსტრიული ლამინატი H-1394, გვერდების დამუშავება შესაბამისი წიბოებით, ანჯამა სტარის თურქული ფირმის, სახელური მეტალის 178 მმ, უჯრები ტელესკოპური რბილი დახურვით. მონტაჟით</t>
  </si>
  <si>
    <t>დასახელება</t>
  </si>
  <si>
    <t>შემადგენლობა, აღწერილობა</t>
  </si>
  <si>
    <t>დესკი მითერის</t>
  </si>
  <si>
    <t>No description available.</t>
  </si>
  <si>
    <t>სიგრძე-110;სიგანე -55;სიმაღლე -108</t>
  </si>
  <si>
    <t>საოფისე კარადა</t>
  </si>
  <si>
    <t>საოფისე საკიდი</t>
  </si>
  <si>
    <t>მეტალის ორ კაუჭიანი საკიდი</t>
  </si>
  <si>
    <t>სამზარეულოს მაგიდა</t>
  </si>
  <si>
    <t>1მX1მ ზედაპირის ზომა</t>
  </si>
  <si>
    <t>რკინის კონსტრუქცია მდფ თაროებით, სიმაღლე -2მ, სიგრძე - 3 მ, სიგანე - 0.6 მ</t>
  </si>
  <si>
    <t>რაოდენობა</t>
  </si>
  <si>
    <t>ფასი ლარში დღგს ჩათვლით</t>
  </si>
  <si>
    <t>მოწოდების ვადა</t>
  </si>
  <si>
    <t>ჯამური ფასი</t>
  </si>
  <si>
    <t xml:space="preserve">კარადის ზომები: 1950მმ.X900მმ.X400მმ. კარადის ზედა მარჯვენა კუთხეში უნდა
იყოს მაღალი ხარისხის ლითონის ინოქსის ფერი 2 ცალი საკიდი რომელიც 18 მმ მბფ-ს
ზურგზე უნდა იყოს მიმაგრებული, კარადას უნდა ჰქონდეს 2 ღია და 1 დახურული
თარო, კარადას აქვს 3 ცალი კარი. კარი დამაგრებული უნდა იყოს მინიმუმ 2 ანჯამით, 
რომელიც უნდა იღებოდეს მექანიკურად, სახელური 3 ცალი მაღალი ხარისხის
ინოქსის ფერი. მასალა ავსტრიული 18 მმ მბფ შესაბამისი ფერის ავსტრიული 1 მმ-ნი
PVC-ის (კრომკით). კარადა შესრულებული უნდა იყოს ორ ფერში შემსყიდველთან
შეთანხმებით. </t>
  </si>
  <si>
    <t>ჯამი</t>
  </si>
  <si>
    <t>თაროები, სტელაჟები ( საწყობი)</t>
  </si>
  <si>
    <t>რეგისტრატურის ტუმბო</t>
  </si>
  <si>
    <t xml:space="preserve">ტუმბოს ზომები: 500მმ.X410მმ.X530მმ. ტუმბოს უნდა ქონდეს მაღალი ხარისხის
სილიკონის გორგოლაჭები. 3 უჯრა დამაგრებული უნდა იყოს მაღალი ხარისხის
ტელესკოპური სალასკით 350მმ, სახელური 3 ცალი მაღალი ხარისხის ინოქსის ფერი
და ერთი ცალი საკეტი. მასალა ავსტრიული 18 მმ მბფ შესაბამისი ფერის ავსტრიული 1 
მმ-ნი PVC-ის (კრომკით). ტუმბო შესრულებული უნდა იყოს ორ ფერში შემსყიდველთან
შეთანხმებით. </t>
  </si>
  <si>
    <t>საოფისე მაგიდა</t>
  </si>
  <si>
    <t>ახაშობილის საპროცედურო მაგიდა სასწორის დასადგამის გარეშე</t>
  </si>
  <si>
    <t xml:space="preserve">მაგიდის ზომები: 1200მმ.X600მმ.X750მმ. მაგიდას აქვს 1 ცალი უჯრა. უჯრა დამაგრებული უნდა იყოს მაღალი ხარისხის ტელესკოპური სალასკით 400მმ. სახელური 1 ცალი მაღალი ხარისხის ინოქსის ფერი და ერთი ცალი საკეტი. მასალა ავსტრიული 18 მმ მბფ შესაბამისი ფერის ავსტრიული 1 მმ-ნი PVC-ის (კრომკით). მაგიდა შესრულებული უნდა იყოს ორ ფერში შემსყიდველთან შეთანხმებით.  </t>
  </si>
  <si>
    <t>კომენტარი</t>
  </si>
  <si>
    <t>მაგიდის ზომები: 1200მმ.X600მმ.X750მმ, ხსნარების მიმართ მდგრადი ზედაპირით</t>
  </si>
  <si>
    <t xml:space="preserve">სამუშაო მაგიდა </t>
  </si>
  <si>
    <t>ფერი?</t>
  </si>
  <si>
    <t>იხ.ფოტო</t>
  </si>
  <si>
    <t>სამზარეულოს კომპლექტი</t>
  </si>
  <si>
    <t>პუფები I</t>
  </si>
  <si>
    <t>პუფები II</t>
  </si>
  <si>
    <t>პუფები IV</t>
  </si>
  <si>
    <t>პუფები V</t>
  </si>
  <si>
    <t>პუფის ტიპი</t>
  </si>
  <si>
    <t>მწვანე</t>
  </si>
  <si>
    <t>წითელი</t>
  </si>
  <si>
    <t>ნაცრისფერი</t>
  </si>
  <si>
    <t>იასამნისფერი</t>
  </si>
  <si>
    <t>ჯამური რაოდენობა</t>
  </si>
  <si>
    <t>1 (კუთხის)</t>
  </si>
  <si>
    <t>1250*850</t>
  </si>
  <si>
    <t>650*650</t>
  </si>
  <si>
    <t>850*650</t>
  </si>
  <si>
    <t>4 (საზურგით)</t>
  </si>
  <si>
    <t>1150*850</t>
  </si>
  <si>
    <t>850*500</t>
  </si>
  <si>
    <t>უნდა მოხდეს აზომვა ადგილზე</t>
  </si>
  <si>
    <t>პუფები III</t>
  </si>
  <si>
    <t>დანართი #1</t>
  </si>
  <si>
    <t>* 1-ლი და მე-4 ტიპის პუფებს საზურგე აქვთ ნაცრისფერი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</si>
</sst>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Segoe UI"/>
      <family val="2"/>
    </font>
    <font>
      <b/>
      <sz val="11"/>
      <color theme="0"/>
      <name val="BPG Algeti"/>
    </font>
    <font>
      <sz val="11"/>
      <color theme="1"/>
      <name val="BPG Algeti"/>
    </font>
    <font>
      <b/>
      <sz val="11"/>
      <color theme="1"/>
      <name val="BPG Alget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5" fillId="5" borderId="3" xfId="0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49" fontId="6" fillId="0" borderId="6" xfId="0" applyNumberFormat="1" applyFont="1" applyBorder="1"/>
    <xf numFmtId="0" fontId="6" fillId="0" borderId="0" xfId="0" applyFont="1"/>
    <xf numFmtId="0" fontId="6" fillId="0" borderId="7" xfId="0" applyFont="1" applyBorder="1"/>
    <xf numFmtId="49" fontId="6" fillId="0" borderId="8" xfId="0" applyNumberFormat="1" applyFont="1" applyBorder="1"/>
    <xf numFmtId="0" fontId="6" fillId="0" borderId="9" xfId="0" applyFont="1" applyBorder="1"/>
    <xf numFmtId="0" fontId="6" fillId="0" borderId="10" xfId="0" applyFont="1" applyBorder="1"/>
    <xf numFmtId="0" fontId="1" fillId="4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/>
    <xf numFmtId="0" fontId="6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A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4"/>
  <sheetViews>
    <sheetView tabSelected="1" zoomScale="38" zoomScaleNormal="25" workbookViewId="0">
      <selection activeCell="C30" sqref="C30"/>
    </sheetView>
  </sheetViews>
  <sheetFormatPr defaultColWidth="9.140625" defaultRowHeight="15.75" x14ac:dyDescent="0.25"/>
  <cols>
    <col min="1" max="1" width="2.5703125" style="2" customWidth="1"/>
    <col min="2" max="2" width="35.5703125" style="2" customWidth="1"/>
    <col min="3" max="3" width="95" style="3" customWidth="1"/>
    <col min="4" max="4" width="41" style="2" bestFit="1" customWidth="1"/>
    <col min="5" max="5" width="16.85546875" style="2" customWidth="1"/>
    <col min="6" max="7" width="24.85546875" style="2" customWidth="1"/>
    <col min="8" max="8" width="30.7109375" style="2" customWidth="1"/>
    <col min="9" max="9" width="23.85546875" style="2" customWidth="1"/>
    <col min="10" max="16384" width="9.140625" style="2"/>
  </cols>
  <sheetData>
    <row r="2" spans="2:9" x14ac:dyDescent="0.25">
      <c r="B2" s="34" t="s">
        <v>55</v>
      </c>
    </row>
    <row r="3" spans="2:9" s="1" customFormat="1" ht="33" customHeight="1" x14ac:dyDescent="0.25">
      <c r="B3" s="7" t="s">
        <v>7</v>
      </c>
      <c r="C3" s="8" t="s">
        <v>8</v>
      </c>
      <c r="D3" s="8" t="s">
        <v>2</v>
      </c>
      <c r="E3" s="8" t="s">
        <v>18</v>
      </c>
      <c r="F3" s="8" t="s">
        <v>19</v>
      </c>
      <c r="G3" s="8" t="s">
        <v>21</v>
      </c>
      <c r="H3" s="8" t="s">
        <v>20</v>
      </c>
      <c r="I3" s="8" t="s">
        <v>30</v>
      </c>
    </row>
    <row r="4" spans="2:9" s="1" customFormat="1" ht="21" customHeight="1" x14ac:dyDescent="0.25">
      <c r="B4" s="27"/>
      <c r="C4" s="27"/>
      <c r="D4" s="27"/>
      <c r="E4" s="27"/>
      <c r="F4" s="27"/>
      <c r="G4" s="27"/>
      <c r="H4" s="27"/>
      <c r="I4" s="27"/>
    </row>
    <row r="5" spans="2:9" ht="115.5" customHeight="1" x14ac:dyDescent="0.25">
      <c r="B5" s="4" t="s">
        <v>0</v>
      </c>
      <c r="C5" s="5" t="s">
        <v>5</v>
      </c>
      <c r="D5" s="6" t="s">
        <v>3</v>
      </c>
      <c r="E5" s="15">
        <v>10</v>
      </c>
      <c r="F5" s="15"/>
      <c r="G5" s="15">
        <f>E5*F5</f>
        <v>0</v>
      </c>
      <c r="H5" s="15"/>
      <c r="I5" s="16" t="s">
        <v>34</v>
      </c>
    </row>
    <row r="6" spans="2:9" ht="109.5" customHeight="1" x14ac:dyDescent="0.25">
      <c r="B6" s="4" t="s">
        <v>25</v>
      </c>
      <c r="C6" s="5" t="s">
        <v>6</v>
      </c>
      <c r="D6" s="6" t="s">
        <v>4</v>
      </c>
      <c r="E6" s="15">
        <v>10</v>
      </c>
      <c r="F6" s="15"/>
      <c r="G6" s="15">
        <f>E6*F6</f>
        <v>0</v>
      </c>
      <c r="H6" s="15"/>
      <c r="I6" s="16" t="s">
        <v>34</v>
      </c>
    </row>
    <row r="7" spans="2:9" ht="99.75" customHeight="1" x14ac:dyDescent="0.25">
      <c r="B7" s="4" t="s">
        <v>9</v>
      </c>
      <c r="C7" s="5"/>
      <c r="D7" s="9" t="s">
        <v>11</v>
      </c>
      <c r="E7" s="15">
        <v>3</v>
      </c>
      <c r="F7" s="15"/>
      <c r="G7" s="15">
        <f>E7*F7</f>
        <v>0</v>
      </c>
      <c r="H7" s="15"/>
      <c r="I7" s="16" t="s">
        <v>34</v>
      </c>
    </row>
    <row r="8" spans="2:9" ht="15" x14ac:dyDescent="0.25">
      <c r="B8" s="16" t="s">
        <v>32</v>
      </c>
      <c r="C8" s="5" t="s">
        <v>31</v>
      </c>
      <c r="D8" s="9"/>
      <c r="E8" s="15">
        <v>1</v>
      </c>
      <c r="F8" s="15"/>
      <c r="G8" s="15">
        <f t="shared" ref="G8:G13" si="0">E8*F8</f>
        <v>0</v>
      </c>
      <c r="H8" s="15"/>
      <c r="I8" s="16" t="s">
        <v>33</v>
      </c>
    </row>
    <row r="9" spans="2:9" ht="75" x14ac:dyDescent="0.25">
      <c r="B9" s="4" t="s">
        <v>27</v>
      </c>
      <c r="C9" s="11" t="s">
        <v>29</v>
      </c>
      <c r="D9" s="4"/>
      <c r="E9" s="4">
        <v>55</v>
      </c>
      <c r="F9" s="15"/>
      <c r="G9" s="15">
        <f t="shared" si="0"/>
        <v>0</v>
      </c>
      <c r="H9" s="15"/>
      <c r="I9" s="16" t="s">
        <v>34</v>
      </c>
    </row>
    <row r="10" spans="2:9" ht="90" x14ac:dyDescent="0.25">
      <c r="B10" s="4" t="s">
        <v>1</v>
      </c>
      <c r="C10" s="11" t="s">
        <v>26</v>
      </c>
      <c r="D10" s="4"/>
      <c r="E10" s="4">
        <v>55</v>
      </c>
      <c r="F10" s="15"/>
      <c r="G10" s="15"/>
      <c r="H10" s="15"/>
      <c r="I10" s="16" t="s">
        <v>34</v>
      </c>
    </row>
    <row r="11" spans="2:9" ht="120" x14ac:dyDescent="0.25">
      <c r="B11" s="4" t="s">
        <v>12</v>
      </c>
      <c r="C11" s="11" t="s">
        <v>22</v>
      </c>
      <c r="D11" s="4"/>
      <c r="E11" s="4">
        <v>37</v>
      </c>
      <c r="F11" s="15"/>
      <c r="G11" s="15">
        <f t="shared" si="0"/>
        <v>0</v>
      </c>
      <c r="H11" s="15"/>
      <c r="I11" s="16" t="s">
        <v>34</v>
      </c>
    </row>
    <row r="12" spans="2:9" ht="15" x14ac:dyDescent="0.25">
      <c r="B12" s="10" t="s">
        <v>13</v>
      </c>
      <c r="C12" s="11" t="s">
        <v>14</v>
      </c>
      <c r="D12" s="4"/>
      <c r="E12" s="4">
        <v>48</v>
      </c>
      <c r="F12" s="15"/>
      <c r="G12" s="15">
        <f t="shared" si="0"/>
        <v>0</v>
      </c>
      <c r="H12" s="15"/>
      <c r="I12" s="16" t="s">
        <v>34</v>
      </c>
    </row>
    <row r="13" spans="2:9" ht="15" x14ac:dyDescent="0.25">
      <c r="B13" s="10" t="s">
        <v>15</v>
      </c>
      <c r="C13" s="10" t="s">
        <v>16</v>
      </c>
      <c r="D13" s="4"/>
      <c r="E13" s="4">
        <v>2</v>
      </c>
      <c r="F13" s="15"/>
      <c r="G13" s="15">
        <f t="shared" si="0"/>
        <v>0</v>
      </c>
      <c r="H13" s="15"/>
      <c r="I13" s="16" t="s">
        <v>34</v>
      </c>
    </row>
    <row r="14" spans="2:9" ht="45.75" customHeight="1" x14ac:dyDescent="0.25">
      <c r="B14" s="12" t="s">
        <v>24</v>
      </c>
      <c r="C14" s="14" t="s">
        <v>17</v>
      </c>
      <c r="D14" s="4"/>
      <c r="E14" s="4"/>
      <c r="F14" s="15"/>
      <c r="G14" s="15">
        <f>E14*F14</f>
        <v>0</v>
      </c>
      <c r="H14" s="15"/>
      <c r="I14" s="16" t="s">
        <v>53</v>
      </c>
    </row>
    <row r="15" spans="2:9" ht="45.75" customHeight="1" x14ac:dyDescent="0.25">
      <c r="B15" s="12" t="s">
        <v>28</v>
      </c>
      <c r="C15" s="14"/>
      <c r="D15" s="4"/>
      <c r="E15" s="4">
        <v>5</v>
      </c>
      <c r="F15" s="15"/>
      <c r="G15" s="15">
        <f>E15*F15</f>
        <v>0</v>
      </c>
      <c r="H15" s="15"/>
      <c r="I15" s="16" t="s">
        <v>53</v>
      </c>
    </row>
    <row r="16" spans="2:9" ht="45.75" customHeight="1" x14ac:dyDescent="0.25">
      <c r="B16" s="12" t="s">
        <v>35</v>
      </c>
      <c r="C16" s="14"/>
      <c r="D16" s="4"/>
      <c r="E16" s="4">
        <v>1</v>
      </c>
      <c r="F16" s="15"/>
      <c r="G16" s="15">
        <f>E16*F16</f>
        <v>0</v>
      </c>
      <c r="H16" s="15"/>
      <c r="I16" s="16" t="s">
        <v>53</v>
      </c>
    </row>
    <row r="17" spans="2:9" ht="45.75" customHeight="1" x14ac:dyDescent="0.25">
      <c r="B17" s="11" t="s">
        <v>36</v>
      </c>
      <c r="C17" s="14"/>
      <c r="D17" s="4"/>
      <c r="E17" s="33">
        <v>2</v>
      </c>
      <c r="F17" s="31"/>
      <c r="G17" s="15">
        <f>E17*F17</f>
        <v>0</v>
      </c>
      <c r="H17" s="15"/>
      <c r="I17" s="16" t="s">
        <v>34</v>
      </c>
    </row>
    <row r="18" spans="2:9" ht="45.75" customHeight="1" x14ac:dyDescent="0.25">
      <c r="B18" s="11" t="s">
        <v>37</v>
      </c>
      <c r="C18" s="14"/>
      <c r="D18" s="4"/>
      <c r="E18" s="33">
        <v>15</v>
      </c>
      <c r="F18" s="31"/>
      <c r="G18" s="15">
        <f>E18*F18</f>
        <v>0</v>
      </c>
      <c r="H18" s="15"/>
      <c r="I18" s="16" t="s">
        <v>34</v>
      </c>
    </row>
    <row r="19" spans="2:9" ht="45.75" customHeight="1" x14ac:dyDescent="0.25">
      <c r="B19" s="11" t="s">
        <v>54</v>
      </c>
      <c r="C19" s="14"/>
      <c r="D19" s="4"/>
      <c r="E19" s="33">
        <v>4</v>
      </c>
      <c r="F19" s="31"/>
      <c r="G19" s="15">
        <f>E19*F19</f>
        <v>0</v>
      </c>
      <c r="H19" s="15"/>
      <c r="I19" s="16" t="s">
        <v>34</v>
      </c>
    </row>
    <row r="20" spans="2:9" ht="45.75" customHeight="1" x14ac:dyDescent="0.25">
      <c r="B20" s="11" t="s">
        <v>38</v>
      </c>
      <c r="C20" s="14"/>
      <c r="D20" s="4"/>
      <c r="E20" s="33">
        <v>11</v>
      </c>
      <c r="F20" s="31"/>
      <c r="G20" s="15">
        <f>E20*F20</f>
        <v>0</v>
      </c>
      <c r="H20" s="15"/>
      <c r="I20" s="16" t="s">
        <v>34</v>
      </c>
    </row>
    <row r="21" spans="2:9" ht="45.75" customHeight="1" x14ac:dyDescent="0.25">
      <c r="B21" s="11" t="s">
        <v>39</v>
      </c>
      <c r="C21" s="14"/>
      <c r="D21" s="4"/>
      <c r="E21" s="33">
        <v>13</v>
      </c>
      <c r="F21" s="31"/>
      <c r="G21" s="15">
        <f>E21*F21</f>
        <v>0</v>
      </c>
      <c r="H21" s="15"/>
      <c r="I21" s="16" t="s">
        <v>34</v>
      </c>
    </row>
    <row r="22" spans="2:9" ht="45.75" customHeight="1" x14ac:dyDescent="0.25">
      <c r="B22" s="12"/>
      <c r="C22" s="14"/>
      <c r="D22" s="4"/>
      <c r="E22" s="32"/>
      <c r="F22" s="15"/>
      <c r="G22" s="15"/>
      <c r="H22" s="15"/>
      <c r="I22" s="4"/>
    </row>
    <row r="23" spans="2:9" ht="17.25" x14ac:dyDescent="0.25">
      <c r="C23" s="13"/>
      <c r="F23" s="17" t="s">
        <v>23</v>
      </c>
      <c r="G23" s="17">
        <f>SUM(G5:G21)</f>
        <v>0</v>
      </c>
    </row>
    <row r="24" spans="2:9" ht="17.25" x14ac:dyDescent="0.25">
      <c r="C24" s="13"/>
    </row>
  </sheetData>
  <mergeCells count="1">
    <mergeCell ref="B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6"/>
  <sheetViews>
    <sheetView topLeftCell="A18" workbookViewId="0">
      <selection activeCell="A27" sqref="A27"/>
    </sheetView>
  </sheetViews>
  <sheetFormatPr defaultRowHeight="15" x14ac:dyDescent="0.25"/>
  <cols>
    <col min="1" max="1" width="21.28515625" customWidth="1"/>
  </cols>
  <sheetData>
    <row r="2" spans="4:4" x14ac:dyDescent="0.25">
      <c r="D2" t="s">
        <v>10</v>
      </c>
    </row>
    <row r="18" spans="1:8" ht="15.75" thickBot="1" x14ac:dyDescent="0.3"/>
    <row r="19" spans="1:8" x14ac:dyDescent="0.25">
      <c r="A19" s="18" t="s">
        <v>40</v>
      </c>
      <c r="B19" s="19" t="s">
        <v>2</v>
      </c>
      <c r="C19" s="19" t="s">
        <v>41</v>
      </c>
      <c r="D19" s="19" t="s">
        <v>42</v>
      </c>
      <c r="E19" s="19" t="s">
        <v>43</v>
      </c>
      <c r="F19" s="19" t="s">
        <v>44</v>
      </c>
      <c r="G19" s="20" t="s">
        <v>45</v>
      </c>
    </row>
    <row r="20" spans="1:8" x14ac:dyDescent="0.25">
      <c r="A20" s="21" t="s">
        <v>46</v>
      </c>
      <c r="B20" s="22" t="s">
        <v>47</v>
      </c>
      <c r="C20" s="22">
        <v>2</v>
      </c>
      <c r="D20" s="22">
        <v>0</v>
      </c>
      <c r="E20" s="22">
        <v>0</v>
      </c>
      <c r="F20" s="22">
        <v>0</v>
      </c>
      <c r="G20" s="23">
        <f>SUM(C20:F20)</f>
        <v>2</v>
      </c>
    </row>
    <row r="21" spans="1:8" x14ac:dyDescent="0.25">
      <c r="A21" s="21">
        <v>2</v>
      </c>
      <c r="B21" s="22" t="s">
        <v>48</v>
      </c>
      <c r="C21" s="22">
        <v>1</v>
      </c>
      <c r="D21" s="22">
        <v>7</v>
      </c>
      <c r="E21" s="22">
        <v>2</v>
      </c>
      <c r="F21" s="22">
        <v>5</v>
      </c>
      <c r="G21" s="23">
        <f t="shared" ref="G21:G24" si="0">SUM(C21:F21)</f>
        <v>15</v>
      </c>
    </row>
    <row r="22" spans="1:8" x14ac:dyDescent="0.25">
      <c r="A22" s="21">
        <v>3</v>
      </c>
      <c r="B22" s="22" t="s">
        <v>49</v>
      </c>
      <c r="C22" s="22">
        <v>1</v>
      </c>
      <c r="D22" s="22">
        <v>3</v>
      </c>
      <c r="E22" s="22">
        <v>0</v>
      </c>
      <c r="F22" s="22">
        <v>0</v>
      </c>
      <c r="G22" s="23">
        <f t="shared" si="0"/>
        <v>4</v>
      </c>
    </row>
    <row r="23" spans="1:8" x14ac:dyDescent="0.25">
      <c r="A23" s="21" t="s">
        <v>50</v>
      </c>
      <c r="B23" s="22" t="s">
        <v>51</v>
      </c>
      <c r="C23" s="22">
        <v>6</v>
      </c>
      <c r="D23" s="22">
        <v>5</v>
      </c>
      <c r="E23" s="22">
        <v>0</v>
      </c>
      <c r="F23" s="22">
        <v>0</v>
      </c>
      <c r="G23" s="23">
        <f t="shared" si="0"/>
        <v>11</v>
      </c>
    </row>
    <row r="24" spans="1:8" ht="15.75" thickBot="1" x14ac:dyDescent="0.3">
      <c r="A24" s="24">
        <v>5</v>
      </c>
      <c r="B24" s="25" t="s">
        <v>52</v>
      </c>
      <c r="C24" s="25">
        <v>5</v>
      </c>
      <c r="D24" s="25">
        <v>4</v>
      </c>
      <c r="E24" s="25">
        <v>4</v>
      </c>
      <c r="F24" s="25">
        <v>0</v>
      </c>
      <c r="G24" s="26">
        <f t="shared" si="0"/>
        <v>13</v>
      </c>
    </row>
    <row r="25" spans="1:8" ht="15.75" thickBot="1" x14ac:dyDescent="0.3"/>
    <row r="26" spans="1:8" ht="15.75" thickBot="1" x14ac:dyDescent="0.3">
      <c r="A26" s="28" t="s">
        <v>56</v>
      </c>
      <c r="B26" s="29"/>
      <c r="C26" s="29"/>
      <c r="D26" s="29"/>
      <c r="E26" s="29"/>
      <c r="F26" s="29"/>
      <c r="G26" s="29"/>
      <c r="H26" s="30"/>
    </row>
  </sheetData>
  <mergeCells count="1">
    <mergeCell ref="A26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#1</vt:lpstr>
      <vt:lpstr>პუფები დეტალურად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2023-03-02T12:38:43Z</dcterms:modified>
</cp:coreProperties>
</file>