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სატენდერო'!$A$6:$G$116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სატენდერო'!$A$1:$F$117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" i="13" l="1"/>
  <c r="F107" i="13"/>
  <c r="F106" i="13"/>
  <c r="F105" i="13"/>
  <c r="F104" i="13"/>
  <c r="F103" i="13"/>
  <c r="F102" i="13"/>
  <c r="F101" i="13"/>
  <c r="F100" i="13"/>
  <c r="F99" i="13"/>
  <c r="F98" i="13"/>
  <c r="F97" i="13"/>
  <c r="F96" i="13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74" i="13"/>
  <c r="F73" i="13"/>
  <c r="F72" i="13"/>
  <c r="F71" i="13"/>
  <c r="F70" i="13"/>
  <c r="F69" i="13"/>
  <c r="F68" i="13"/>
  <c r="F67" i="13"/>
  <c r="F66" i="13"/>
  <c r="F65" i="13"/>
  <c r="F64" i="13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6" i="13"/>
  <c r="F45" i="13"/>
  <c r="F44" i="13"/>
  <c r="F43" i="13"/>
  <c r="F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109" i="13" l="1"/>
  <c r="F110" i="13" l="1"/>
  <c r="F111" i="13" s="1"/>
  <c r="F112" i="13" l="1"/>
  <c r="F113" i="13" s="1"/>
  <c r="F114" i="13" l="1"/>
  <c r="F115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<sst xmlns="http://schemas.openxmlformats.org/spreadsheetml/2006/main" count="6628" uniqueCount="922">
  <si>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</si>
  <si>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</si>
  <si>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</si>
  <si>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</si>
  <si>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</si>
  <si>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</si>
  <si>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</si>
  <si>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</si>
  <si>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</si>
  <si>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</si>
  <si>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</si>
  <si>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</si>
  <si>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</si>
  <si>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</si>
  <si>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</si>
  <si>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</si>
  <si>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</si>
  <si>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</si>
  <si>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</si>
  <si>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</si>
  <si>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</si>
  <si>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</si>
  <si>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</si>
  <si>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</si>
  <si>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</si>
  <si>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</si>
  <si>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</si>
  <si>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</si>
  <si>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</si>
  <si>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</si>
  <si>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</si>
  <si>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</si>
  <si>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</si>
  <si>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</si>
  <si>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</si>
  <si>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</si>
  <si>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</si>
  <si>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</si>
  <si>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</si>
  <si>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</si>
  <si>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</si>
  <si>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</si>
  <si>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</si>
  <si>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</si>
  <si>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</si>
  <si>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</si>
  <si>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</si>
  <si>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</si>
  <si>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</si>
  <si>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</si>
  <si>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</si>
  <si>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</si>
  <si>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</si>
  <si>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</si>
  <si>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</si>
  <si>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</si>
  <si>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</si>
  <si>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</si>
  <si>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</si>
  <si>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</si>
  <si>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</si>
  <si>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</si>
  <si>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</si>
  <si>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</si>
  <si>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</si>
  <si>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</si>
  <si>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</si>
  <si>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</si>
  <si>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</si>
  <si>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</si>
  <si>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</si>
  <si>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</si>
  <si>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</si>
  <si>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</si>
  <si>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</si>
  <si>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</si>
  <si>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</si>
  <si>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</si>
  <si>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</si>
  <si>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</si>
  <si>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</si>
  <si>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</si>
  <si>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</si>
  <si>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</si>
  <si>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</si>
  <si>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</si>
  <si>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</si>
  <si>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</si>
  <si>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</si>
  <si>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</si>
  <si>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</si>
  <si>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</si>
  <si>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</si>
  <si>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</si>
  <si>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</si>
  <si>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</si>
  <si>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</si>
  <si>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</si>
  <si>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</si>
  <si>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</si>
  <si>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</si>
  <si>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</si>
  <si>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</si>
  <si>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</si>
  <si>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</si>
  <si>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</si>
  <si>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</si>
  <si>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</si>
  <si>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</si>
  <si>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</si>
  <si>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</si>
  <si>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</si>
  <si>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</si>
  <si>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</si>
  <si>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</si>
  <si>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</si>
  <si>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</si>
  <si>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</si>
  <si>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</si>
  <si>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</si>
  <si>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</si>
  <si>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</si>
  <si>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</si>
  <si>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</si>
  <si>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</si>
  <si>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</si>
  <si>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</si>
  <si>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</si>
  <si>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</si>
  <si>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</si>
  <si>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</si>
  <si>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</si>
  <si>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</si>
  <si>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</si>
  <si>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</si>
  <si>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</si>
  <si>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</si>
  <si>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</si>
  <si>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</si>
  <si>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</si>
  <si>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</si>
  <si>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</si>
  <si>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</si>
  <si>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</si>
  <si>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</si>
  <si>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</si>
  <si>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</si>
  <si>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</si>
  <si>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</si>
  <si>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</si>
  <si>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</si>
  <si>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</si>
  <si>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</si>
  <si>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</si>
  <si>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</si>
  <si>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</si>
  <si>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</si>
  <si>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</si>
  <si>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</si>
  <si>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</si>
  <si>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</si>
  <si>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</si>
  <si>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</si>
  <si>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</si>
  <si>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</si>
  <si>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</si>
  <si>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</si>
  <si>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</si>
  <si>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</si>
  <si>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</si>
  <si>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</si>
  <si>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</si>
  <si>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</si>
  <si>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</si>
  <si>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</si>
  <si>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</si>
  <si>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</si>
  <si>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</si>
  <si>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</si>
  <si>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</si>
  <si>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</si>
  <si>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</si>
  <si>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</si>
  <si>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</si>
  <si>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</si>
  <si>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</si>
  <si>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</si>
  <si>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</si>
  <si>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</si>
  <si>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</si>
  <si>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</si>
  <si>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</si>
  <si>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</si>
  <si>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</si>
  <si>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</si>
  <si>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</si>
  <si>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</si>
  <si>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</si>
  <si>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</si>
  <si>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</si>
  <si>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</si>
  <si>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</si>
  <si>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</si>
  <si>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</si>
  <si>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</si>
  <si>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</si>
  <si>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</si>
  <si>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</si>
  <si>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</si>
  <si>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</si>
  <si>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</si>
  <si>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</si>
  <si>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</si>
  <si>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</si>
  <si>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</si>
  <si>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</si>
  <si>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</si>
  <si>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</si>
  <si>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</si>
  <si>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</si>
  <si>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</si>
  <si>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</si>
  <si>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</si>
  <si>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</si>
  <si>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</si>
  <si>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</si>
  <si>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</si>
  <si>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</si>
  <si>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</si>
  <si>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</si>
  <si>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</si>
  <si>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</si>
  <si>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</si>
  <si>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</si>
  <si>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</si>
  <si>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</si>
  <si>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</si>
  <si>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</si>
  <si>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</si>
  <si>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</si>
  <si>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</si>
  <si>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</si>
  <si>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</si>
  <si>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</si>
  <si>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</si>
  <si>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</si>
  <si>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</si>
  <si>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</si>
  <si>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</si>
  <si>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</si>
  <si>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</si>
  <si>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</si>
  <si>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</si>
  <si>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</si>
  <si>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</si>
  <si>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</si>
  <si>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</si>
  <si>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</si>
  <si>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</si>
  <si>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</si>
  <si>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</si>
  <si>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</si>
  <si>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</si>
  <si>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</si>
  <si>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</si>
  <si>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</si>
  <si>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</si>
  <si>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</si>
  <si>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</si>
  <si>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</si>
  <si>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</si>
  <si>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</si>
  <si>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</si>
  <si>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</si>
  <si>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</si>
  <si>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</si>
  <si>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</si>
  <si>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</si>
  <si>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</si>
  <si>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</si>
  <si>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</si>
  <si>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</si>
  <si>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</si>
  <si>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</si>
  <si>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</si>
  <si>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</si>
  <si>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</si>
  <si>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</si>
  <si>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</si>
  <si>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</si>
  <si>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</si>
  <si>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</si>
  <si>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</si>
  <si>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</si>
  <si>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</si>
  <si>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</si>
  <si>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</si>
  <si>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</si>
  <si>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</si>
  <si>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</si>
  <si>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</si>
  <si>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</si>
  <si>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</si>
  <si>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</si>
  <si>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</si>
  <si>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</si>
  <si>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</si>
  <si>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</si>
  <si>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</si>
  <si>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</si>
  <si>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</si>
  <si>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</si>
  <si>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</si>
  <si>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</si>
  <si>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</si>
  <si>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</si>
  <si>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</si>
  <si>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</si>
  <si>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</si>
  <si>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</si>
  <si>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</si>
  <si>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</si>
  <si>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</si>
  <si>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</si>
  <si>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</si>
  <si>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</si>
  <si>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</si>
  <si>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</si>
  <si>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</si>
  <si>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</si>
  <si>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</si>
  <si>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</si>
  <si>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</si>
  <si>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</si>
  <si>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</si>
  <si>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</si>
  <si>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</si>
  <si>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</si>
  <si>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</si>
  <si>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</si>
  <si>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</si>
  <si>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</si>
  <si>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</si>
  <si>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</si>
  <si>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</si>
  <si>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</si>
  <si>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</si>
  <si>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</si>
  <si>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</si>
  <si>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</si>
  <si>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</si>
  <si>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</si>
  <si>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</si>
  <si>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</si>
  <si>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</si>
  <si>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</si>
  <si>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</si>
  <si>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</si>
  <si>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</si>
  <si>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</si>
  <si>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</si>
  <si>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</si>
  <si>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</si>
  <si>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</si>
  <si>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</si>
  <si>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</si>
  <si>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</si>
  <si>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</si>
  <si>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</si>
  <si>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</si>
  <si>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</si>
  <si>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</si>
  <si>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</si>
  <si>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</si>
  <si>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</si>
  <si>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</si>
  <si>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</si>
  <si>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</si>
  <si>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</si>
  <si>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</si>
  <si>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</si>
  <si>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</si>
  <si>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</si>
  <si>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</si>
  <si>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</si>
  <si>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</si>
  <si>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</si>
  <si>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</si>
  <si>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</si>
  <si>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</si>
  <si>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</si>
  <si>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</si>
  <si>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</si>
  <si>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</si>
  <si>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</si>
  <si>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</si>
  <si>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</si>
  <si>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</si>
  <si>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</si>
  <si>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</si>
  <si>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</si>
  <si>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</si>
  <si>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</si>
  <si>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</si>
  <si>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</si>
  <si>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</si>
  <si>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</si>
  <si>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</si>
  <si>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</si>
  <si>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</si>
  <si>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</si>
  <si>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</si>
  <si>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</si>
  <si>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</si>
  <si>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</si>
  <si>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</si>
  <si>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</si>
  <si>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</si>
  <si>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</si>
  <si>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</si>
  <si>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</si>
  <si>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</si>
  <si>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</si>
  <si>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</si>
  <si>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</si>
  <si>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</si>
  <si>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</si>
  <si>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</si>
  <si>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</si>
  <si>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</si>
  <si>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</si>
  <si>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</si>
  <si>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</si>
  <si>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</si>
  <si>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</si>
  <si>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</si>
  <si>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</si>
  <si>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</si>
  <si>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</si>
  <si>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</si>
  <si>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</si>
  <si>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</si>
  <si>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</si>
  <si>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</si>
  <si>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</si>
  <si>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</si>
  <si>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</si>
  <si>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</si>
  <si>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</si>
  <si>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</si>
  <si>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</si>
  <si>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</si>
  <si>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</si>
  <si>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</si>
  <si>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</si>
  <si>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</si>
  <si>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</si>
  <si>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</si>
  <si>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</si>
  <si>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</si>
  <si>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</si>
  <si>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</si>
  <si>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</si>
  <si>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</si>
  <si>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</si>
  <si>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</si>
  <si>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</si>
  <si>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</si>
  <si>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</si>
  <si>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</si>
  <si>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</si>
  <si>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</si>
  <si>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</si>
  <si>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</si>
  <si>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</si>
  <si>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</si>
  <si>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</si>
  <si>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</si>
  <si>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</si>
  <si>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</si>
  <si>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</si>
  <si>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</si>
  <si>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</si>
  <si>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</si>
  <si>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</si>
  <si>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</si>
  <si>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</si>
  <si>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</si>
  <si>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</si>
  <si>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</si>
  <si>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</si>
  <si>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</si>
  <si>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</si>
  <si>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</si>
  <si>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</si>
  <si>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</si>
  <si>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</si>
  <si>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</si>
  <si>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</si>
  <si>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</si>
  <si>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</si>
  <si>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</si>
  <si>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</si>
  <si>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</si>
  <si>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</si>
  <si>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</si>
  <si>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</si>
  <si>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</si>
  <si>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</si>
  <si>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</si>
  <si>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</si>
  <si>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</si>
  <si>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</si>
  <si>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</si>
  <si>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</si>
  <si>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</si>
  <si>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</si>
  <si>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</si>
  <si>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</si>
  <si>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</si>
  <si>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</si>
  <si>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</si>
  <si>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</si>
  <si>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</si>
  <si>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</si>
  <si>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</si>
  <si>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</si>
  <si>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</si>
  <si>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</si>
  <si>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</si>
  <si>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</si>
  <si>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</si>
  <si>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</si>
  <si>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</si>
  <si>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</si>
  <si>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</si>
  <si>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</si>
  <si>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</si>
  <si>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</si>
  <si>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</si>
  <si>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</si>
  <si>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</si>
  <si>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</si>
  <si>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</si>
  <si>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</si>
  <si>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</si>
  <si>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</si>
  <si>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</si>
  <si>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</si>
  <si>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</si>
  <si>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</si>
  <si>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</si>
  <si>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</si>
  <si>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</si>
  <si>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</si>
  <si>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</si>
  <si>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</si>
  <si>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</si>
  <si>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</si>
  <si>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</si>
  <si>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</si>
  <si>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</si>
  <si>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</si>
  <si>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</si>
  <si>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</si>
  <si>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</si>
  <si>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</si>
  <si>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</si>
  <si>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</si>
  <si>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</si>
  <si>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</si>
  <si>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</si>
  <si>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</si>
  <si>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</si>
  <si>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</si>
  <si>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</si>
  <si>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</si>
  <si>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</si>
  <si>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</si>
  <si>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</si>
  <si>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</si>
  <si>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</si>
  <si>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</si>
  <si>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</si>
  <si>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</si>
  <si>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</si>
  <si>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</si>
  <si>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</si>
  <si>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</si>
  <si>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</si>
  <si>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</si>
  <si>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</si>
  <si>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</si>
  <si>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</si>
  <si>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</si>
  <si>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</si>
  <si>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</si>
  <si>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</si>
  <si>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</si>
  <si>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</si>
  <si>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</si>
  <si>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</si>
  <si>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</si>
  <si>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</si>
  <si>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</si>
  <si>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</si>
  <si>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</si>
  <si>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</si>
  <si>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</si>
  <si>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</si>
  <si>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</si>
  <si>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</si>
  <si>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</si>
  <si>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</si>
  <si>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</si>
  <si>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</si>
  <si>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</si>
  <si>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</si>
  <si>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</si>
  <si>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</si>
  <si>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</si>
  <si>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</si>
  <si>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</si>
  <si>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</si>
  <si>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</si>
  <si>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</si>
  <si>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</si>
  <si>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</si>
  <si>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</si>
  <si>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</si>
  <si>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</si>
  <si>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</si>
  <si>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</si>
  <si>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</si>
  <si>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</si>
  <si>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</si>
  <si>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</si>
  <si>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</si>
  <si>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</si>
  <si>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</si>
  <si>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</si>
  <si>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</si>
  <si>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</si>
  <si>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</si>
  <si>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</si>
  <si>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</si>
  <si>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</si>
  <si>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</si>
  <si>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</si>
  <si>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</si>
  <si>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</si>
  <si>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</si>
  <si>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</si>
  <si>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</si>
  <si>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</si>
  <si>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</si>
  <si>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</si>
  <si>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</si>
  <si>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</si>
  <si>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</si>
  <si>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</si>
  <si>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</si>
  <si>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</si>
  <si>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</si>
  <si>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</si>
  <si>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</si>
  <si>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</si>
  <si>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</si>
  <si>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</si>
  <si>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</si>
  <si>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</si>
  <si>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</si>
  <si>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</si>
  <si>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</si>
  <si>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</si>
  <si>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</si>
  <si>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</si>
  <si>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</si>
  <si>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</si>
  <si>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</si>
  <si>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</si>
  <si>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</si>
  <si>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</si>
  <si>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</si>
  <si>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</si>
  <si>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</si>
  <si>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</si>
  <si>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</si>
  <si>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</si>
  <si>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</si>
  <si>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</si>
  <si>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</si>
  <si>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</si>
  <si>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</si>
  <si>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</si>
  <si>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</si>
  <si>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</si>
  <si>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</si>
  <si>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</si>
  <si>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</si>
  <si>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</si>
  <si>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</si>
  <si>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</si>
  <si>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</si>
  <si>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</si>
  <si>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</si>
  <si>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</si>
  <si>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</si>
  <si>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</si>
  <si>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</si>
  <si>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</si>
  <si>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</si>
  <si>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</si>
  <si>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</si>
  <si>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</si>
  <si>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</si>
  <si>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</si>
  <si>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</si>
  <si>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</si>
  <si>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</si>
  <si>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</si>
  <si>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</si>
  <si>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</si>
  <si>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</si>
  <si>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</si>
  <si>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</si>
  <si>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</si>
  <si>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</si>
  <si>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</si>
  <si>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</si>
  <si>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</si>
  <si>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</si>
  <si>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</si>
  <si>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</si>
  <si>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</si>
  <si>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</si>
  <si>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</si>
  <si>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</si>
  <si>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</si>
  <si>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</si>
  <si>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</si>
  <si>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</si>
  <si>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</si>
  <si>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</si>
  <si>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</si>
  <si>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</si>
  <si>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</si>
  <si>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</si>
  <si>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</si>
  <si>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</si>
  <si>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</si>
  <si>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</si>
  <si>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</si>
  <si>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</si>
  <si>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</si>
  <si>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</si>
  <si>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</si>
  <si>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</si>
  <si>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</si>
  <si>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</si>
  <si>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</si>
  <si>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</si>
  <si>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</si>
  <si>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</si>
  <si>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</si>
  <si>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</si>
  <si>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</si>
  <si>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</si>
  <si>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</si>
  <si>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</si>
  <si>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</si>
  <si>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</si>
  <si>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</si>
  <si>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</si>
  <si>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</si>
  <si>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</si>
  <si>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</si>
  <si>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</si>
  <si>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</si>
  <si>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</si>
  <si>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</si>
  <si>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</si>
  <si>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</si>
  <si>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</si>
  <si>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</si>
  <si>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</si>
  <si>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</si>
  <si>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</si>
  <si>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</si>
  <si>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</si>
  <si>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</si>
  <si>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</si>
  <si>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</si>
  <si>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</si>
  <si>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</si>
  <si>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</si>
  <si>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</si>
  <si>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</si>
  <si>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</si>
  <si>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</si>
  <si>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</si>
  <si>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</si>
  <si>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</si>
  <si>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</si>
  <si>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</si>
  <si>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</si>
  <si>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</si>
  <si>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</si>
  <si>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</si>
  <si>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სოლომონ დოდაშვილის ქუჩაზე წყალარინების ქსელის რეაბილიტაცია</t>
  </si>
  <si>
    <t>1</t>
  </si>
  <si>
    <t>ავტოთვითმცლელით გატანა 38 კმ</t>
  </si>
  <si>
    <t>დამუშავებული გრუნტის გატანა ავტოთვითმცლელებით 38 კმ</t>
  </si>
  <si>
    <t>12</t>
  </si>
  <si>
    <t>13</t>
  </si>
  <si>
    <t>14</t>
  </si>
  <si>
    <t>0-80 მმ; 0-120 მმ მმ ფრაქციის ქვიშა-ხრეშოვანი ნარევით თხრილის შევსება და დატკეპნა</t>
  </si>
  <si>
    <t>16</t>
  </si>
  <si>
    <t>16-1</t>
  </si>
  <si>
    <t>17-1</t>
  </si>
  <si>
    <t>19</t>
  </si>
  <si>
    <t>20-1</t>
  </si>
  <si>
    <t>31</t>
  </si>
  <si>
    <t>35</t>
  </si>
  <si>
    <t>პოლიეთილენის გოფრირებული მილი წყალარინების SN8 d=150 მმ</t>
  </si>
  <si>
    <t>პოლიეთილენის მილი SN8 d=150 მმ გამოცდა ჰერმეტულობაზე</t>
  </si>
  <si>
    <t>ჭის რგოლის გადაბმის ადგილას "პენებარის" ჰიდროსაიზოლაციო მასალის მოწყობა</t>
  </si>
  <si>
    <t>შემაერთებელი გოფრირებული ქურო d=400 მმ</t>
  </si>
  <si>
    <t>39-2</t>
  </si>
  <si>
    <t>შემაერთებელი გოფრირებული ქურო d=300 მმ</t>
  </si>
  <si>
    <t>40-2</t>
  </si>
  <si>
    <t>შემაერთებელი გოფრირებული ქურო d=200 მმ</t>
  </si>
  <si>
    <t>41-2</t>
  </si>
  <si>
    <t>შემაერთებელი გოფრირებული ქურო d=150 მმ</t>
  </si>
  <si>
    <t>42-2</t>
  </si>
  <si>
    <t>48</t>
  </si>
  <si>
    <t>49</t>
  </si>
  <si>
    <t>50</t>
  </si>
  <si>
    <t>61</t>
  </si>
  <si>
    <t>62</t>
  </si>
  <si>
    <t>63</t>
  </si>
  <si>
    <t>64</t>
  </si>
  <si>
    <t>66</t>
  </si>
  <si>
    <t>70</t>
  </si>
  <si>
    <t>საპროექტო წყალარინების d=400 მმ მილის გადაერთება არსებულ წყალარინების d=400 მმ მილზე</t>
  </si>
  <si>
    <t>საპროექტო წყალარინების d=300 მმ მილის გადაერთება არსებულ წყალარინების d=300 მმ მილზე</t>
  </si>
  <si>
    <t>საპროექტო წყალარინების d=200 მმ მილის გადაერთება არსებულ წყალარინების d=150 მმ მილზე</t>
  </si>
  <si>
    <t>საპროექტო წყალარინების d=150 მმ მილის გადაერთება არსებულ წყალარინების d=150 მმ მილზე</t>
  </si>
  <si>
    <t>მ²</t>
  </si>
  <si>
    <t>ასფალტო ბეტონის ძველი საფარის გვერდეთი კონტურების ჩახერხვა 10 სმ სისქეზე და საფარის მოხსნა დატვირთვა</t>
  </si>
  <si>
    <t>არსებული ბეტონის ბორდიურების დემონტაჟი და გვერდზე დაწყობა) 0.7x0.1x0.1 მ (27 ცალი)</t>
  </si>
  <si>
    <t>არსებული დემონტირებული ბეტონის ბორდიურების მონტაჟი 0.7x0.1x0.1 მ (27 ცალი) 10% შეძენა</t>
  </si>
  <si>
    <t>IV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</si>
  <si>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VII კატ. გრუნტის დამუშავება მექანიზმით და ხელით საჭიროების შემთხვევაში ჭის ქვაბულის კედლების და მიწის თხრილის გამაგრებით, გაუწყლოვანებითა და დატვირთვით ავტოთვითმცლე- ლებზე</t>
  </si>
  <si>
    <t>არსებული სიჩქარის შემზღუდველი ბარიერის ე.წ. (მწოლიარე პოლიციელის) (1 ცალი 500X500X40 მმ 4 ჭანჭიკი) დემონტაჟი (7.0 მ) (2 ადგილი)</t>
  </si>
  <si>
    <t>დემონტირებული სიჩქარის შემზღუდველი ბარიერის ე.წ. (მწოლიარე პოლიციელის) (1 ცალი 500X500X40 მმ 4 ჭანჭიკი) მონტაჟი (7.0 მ) (2 ადგილი)</t>
  </si>
  <si>
    <t>ქვიშა-ხრეშოვანი ნარევით (0-20 მმ) ფრაქცია თხრილის შევსება და დატკეპნა</t>
  </si>
  <si>
    <t>თხრილის კედლების გამაგრება ფარებით</t>
  </si>
  <si>
    <t>ჭის ქვაბულის კედლების გამაგრება ფარებით</t>
  </si>
  <si>
    <t>ღორღის (0-40 ფრაქცია) ბალიშის მომზადება ჭის ქვეშ</t>
  </si>
  <si>
    <t>წყალარინების რ/ბ ანაკრები წრიული ჭის D=1.5 მ. Hსრ=4.75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</si>
  <si>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Hსრ=4.65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</si>
  <si>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წყალარინების რ/ბ ანაკრები წრიული ჭის D=1.5 მ. Hსრ=3.8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(M-300);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M-100, ჰიდროიზოლაციით</t>
  </si>
  <si>
    <t>კანალიზაციის რ/ბ ანაკრები წრიული ჭის D=1.0 მ Hსრ.=3.15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</si>
  <si>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თუჯის ჩარჩო ხუფით 65 სმ</t>
  </si>
  <si>
    <t>კანალიზაციის რ/ბ ანაკრები წრიული ჭის D=1.0 მ Hსრ.=2.7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</si>
  <si>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Hსრ.=2.45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</si>
  <si>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Hსრ.=2.4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</si>
  <si>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Hსრ.=2.35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</si>
  <si>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Hსრ.=2.25 მ (2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</si>
  <si>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Hსრ.=2.15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</si>
  <si>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Hსრ.=1.95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</si>
  <si>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Hსრ.=1.85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</si>
  <si>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რ/ბ ანაკრები წრიული ჭის D=1.0 მ Hსრ.=1.75 მ (1 კომპ) შეძენა-მონტაჟი, რკ/ბ მრგვალი ძირის ფილით, რკ/ბ რგოლები კბილებით, რკ/ბ მრგვალი გადახურვის ფილა; ბეტონი B22.5 (M-300), თუჯის მრგვალი ხუფით (დატვირთვა 25 ტ), ბეტონის ღარი მარკით B-22.5 (M-300) ჭის ანაკრები ელემენტების გადაბმა ქვიშა-ცემენტის ხსნარით, წყალშეუღწევადი ელემენტის დამატებით, მარკა M-100 W8 (იხ. პროექტი); ჰიდროიზოლაციით</t>
  </si>
  <si>
    <t>კანალიზაციის პოლიეთილენის გოფრირებული მილის SN8 d=400 მმ მოწყობა (მილძაბრა ბოლოთი)</t>
  </si>
  <si>
    <t>კანალიზაციის პოლიეთილენის გოფრირებული მილი SN8 d=400მმ</t>
  </si>
  <si>
    <t>კანალიზაციის პოლიეთილენის გოფრირებული მილის SN8 d=400მმ გამოცდა ჰერმეტულობაზე</t>
  </si>
  <si>
    <t>კანალიზაციის პოლიეთილენის გოფრირებული მილის SN8 d=300 მმ (მილძაბრა ბოლოთი) მოწყობა</t>
  </si>
  <si>
    <t>კანალიზაციის პოლიეთილენის გოფრირებული მილი SN8 d=300 მმ</t>
  </si>
  <si>
    <t>კანალიზაციის პოლიეთილენის გოფრირებული მილის SN8 d=300 მმ გამოცდა ჰერმეტულობაზე</t>
  </si>
  <si>
    <t>კანალიზაციის პოლიეთილენის გოფრირებული მილის SN8 d=200 მმ მოწყობა (მილძაბრა ბოლოთი)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</si>
  <si>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</si>
  <si>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</si>
  <si>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მილის მოწყობა SN8 d=150 მმ, მილძაბრა ბოლოთი,</t>
  </si>
  <si>
    <t>სასიგნალო ლენტის შეძენა და მოწყობა მილის თავზე თავზე 30 სმ-ზე</t>
  </si>
  <si>
    <t>პოლიეთილენის გოფრირებული ქუროს მოწყობა SN8 d=400 მმ (რეზინის საფენით)</t>
  </si>
  <si>
    <t>რეზინის საფენი SN8 d=400 მმ</t>
  </si>
  <si>
    <t>პოლიეთილენის გოფრირებული ქუროს მოწყობა SN8 d=300 მმ (რეზინის საფენით) (დროებითი მილისთვის)</t>
  </si>
  <si>
    <t>რეზინის საფენი SN8 d=300 მმ</t>
  </si>
  <si>
    <t>პოლიეთილენის გოფრირებული ქუროს მოწყობა SN8 d=200 მმ (რეზინის საფენით)</t>
  </si>
  <si>
    <t>რეზინის საფენი SN8 d=200 მმ</t>
  </si>
  <si>
    <t>პოლიეთილენის გოფრირებული ქუროს შეძენა, მოწყობა SN8 d=150 მმ (რეზინის საფენით)</t>
  </si>
  <si>
    <t>რეზინის საფენი SN8 d=150 მმ</t>
  </si>
  <si>
    <t>საპროექტო გოფრირებული მილის d=400 მმ-იან მილის შეჭრა საპროექტო ჭაში</t>
  </si>
  <si>
    <t>საპროექტო გოფრირებული მილის d=300 მმ-იან მილის შეჭრა საპროექტო ჭაში</t>
  </si>
  <si>
    <t>საპროექტო გოფრირებული მილის d=200 მმ-იან მილის შეჭრა საპროექტო ჭაში</t>
  </si>
  <si>
    <t>საპროექტო გოფრირებული მილის d=150 მმ-იან მილის შეჭრა საპროექტო ჭაში</t>
  </si>
  <si>
    <t>არსებული განშტოების მილების d=300 მმ დახშობა გასაბერი ბალიშებით მონტაჟი და დემონტაჟი</t>
  </si>
  <si>
    <t>არსებული განშტოების მილების d=200 მმ დახშობა გასაბერი ბალიშებით მონტაჟი და დემონტაჟი</t>
  </si>
  <si>
    <t>არსებული განშტოების მილების d=150 მმ დახშობა გასაბერი ბალიშებით მონტაჟი და დემონტაჟი</t>
  </si>
  <si>
    <t>საპროექტო ტრანშეიდან ჩამდინარე წყლების გაყვანა კანალიზაციის გოფრირებული SN8 d=200 მმ დროებითი მილით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</si>
  <si>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</si>
  <si>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</si>
  <si>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კანალიზაციის რ/ბ ანაკრები წრიული ჭის D=1000 მმ Hსაშ=4.2 მ (1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</si>
  <si>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Hსაშ=4.1 მ (1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</si>
  <si>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Hსაშ=3.3 მ (1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</si>
  <si>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Hსაშ=2.7 მ (1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</si>
  <si>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Hსაშ=2.5 მ (1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</si>
  <si>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Hსაშ=2.2 მ (2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</si>
  <si>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Hსაშ=1.9 მ (2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</si>
  <si>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Hსაშ=1.7 მ (2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</si>
  <si>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Hსაშ=1.5 მ (2 კომპ) დემონტაჟი (თუჯის ჩარჩო ხუფების დასაწყობებით)</t>
  </si>
  <si>
    <t>არსებული კანალიზაციის რ/ბ ანაკრები წრიული ჭის D=1000 მმ Hსაშ=1.4 მ (2 კომპ) დემონტაჟი (თუჯის ჩარჩო ხუფების დასაწყობებით)</t>
  </si>
  <si>
    <t>დემონტირებული რკ. ბეტონის ჭების ნატეხების, კერამიკული მილების. მილების დატვირთვა ავტოთვითმცლელზე და გატანა სამშენებლო მოედნიდან 38 კმ-ზე</t>
  </si>
  <si>
    <t>დემონტირებული ჭის ჩარჩო ხუფების დატვირთვა ავტოთვით- მცლელზე გატანა და გადმო- ტვირთვა (დასაწყობება) (22 ცალი) 10 კმ-ზე</t>
  </si>
  <si>
    <t>არსებული კანალიზაციის კერამიკის d=200 მმ, მილის დემონტაჟი</t>
  </si>
  <si>
    <t>არსებული კანალიზაციის კერამიკის d=150 მმ, მილის დემონტაჟი</t>
  </si>
  <si>
    <t>დემონტირებული კერამიკული მილების დატვირთვა ავტოთვითმცლელზე</t>
  </si>
  <si>
    <t>არსებული წყალარინების გოფრირებული d=300 მმ მილის დემონტაჟი</t>
  </si>
  <si>
    <t>დემონტირებული პოლიეთილენის გოფრირებული მილების დატვირთვა ავტოთვითმცლელზე</t>
  </si>
  <si>
    <t>არსებული წყალარინების d=300 მმ მილის ბოლოების ამოვსება ბეტონის ხსნარით M-50 (B-7) (4 ადგილი)</t>
  </si>
  <si>
    <t>მიწის თხრილიდან წყალამოღვრა თვითშემწოვი ტიპის ტუმბო- აგრეგატით, წარმადობით Q=25 მ³/სთ,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</si>
</sst>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5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68" fontId="5" fillId="2" borderId="17" xfId="3" applyNumberFormat="1" applyFont="1" applyFill="1" applyBorder="1" applyAlignment="1" applyProtection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12" fillId="2" borderId="17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8" t="s">
        <v>0</v>
      </c>
      <c r="B5" s="290" t="s">
        <v>1</v>
      </c>
      <c r="C5" s="286" t="s">
        <v>2</v>
      </c>
      <c r="D5" s="286" t="s">
        <v>3</v>
      </c>
      <c r="E5" s="286" t="s">
        <v>4</v>
      </c>
      <c r="F5" s="286" t="s">
        <v>5</v>
      </c>
      <c r="G5" s="285" t="s">
        <v>6</v>
      </c>
      <c r="H5" s="285"/>
      <c r="I5" s="285" t="s">
        <v>7</v>
      </c>
      <c r="J5" s="285"/>
      <c r="K5" s="286" t="s">
        <v>8</v>
      </c>
      <c r="L5" s="286"/>
      <c r="M5" s="244" t="s">
        <v>9</v>
      </c>
    </row>
    <row r="6" spans="1:26" ht="16.5" thickBot="1" x14ac:dyDescent="0.4">
      <c r="A6" s="289"/>
      <c r="B6" s="291"/>
      <c r="C6" s="292"/>
      <c r="D6" s="292"/>
      <c r="E6" s="292"/>
      <c r="F6" s="292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17"/>
  <sheetViews>
    <sheetView showGridLines="0" tabSelected="1" zoomScale="80" zoomScaleNormal="80" workbookViewId="0">
      <pane xSplit="2" ySplit="6" topLeftCell="C98" activePane="bottomRight" state="frozen"/>
      <selection pane="topRight" activeCell="C1" sqref="C1"/>
      <selection pane="bottomLeft" activeCell="A7" sqref="A7"/>
      <selection pane="bottomRight" activeCell="G121" sqref="G121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8" t="s">
        <v>0</v>
      </c>
      <c r="B4" s="286" t="s">
        <v>2</v>
      </c>
      <c r="C4" s="286" t="s">
        <v>3</v>
      </c>
      <c r="D4" s="286" t="s">
        <v>767</v>
      </c>
      <c r="E4" s="293" t="s">
        <v>10</v>
      </c>
      <c r="F4" s="290" t="s">
        <v>768</v>
      </c>
      <c r="G4" s="267"/>
    </row>
    <row r="5" spans="1:10" ht="16.5" thickBot="1" x14ac:dyDescent="0.4">
      <c r="A5" s="289"/>
      <c r="B5" s="292"/>
      <c r="C5" s="292"/>
      <c r="D5" s="292"/>
      <c r="E5" s="294"/>
      <c r="F5" s="291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9" t="s">
        <v>810</v>
      </c>
      <c r="B7" s="252" t="s">
        <v>849</v>
      </c>
      <c r="C7" s="70" t="s">
        <v>773</v>
      </c>
      <c r="D7" s="281">
        <v>96.031625000000005</v>
      </c>
      <c r="E7" s="192"/>
      <c r="F7" s="181">
        <f>D7*E7</f>
        <v>0</v>
      </c>
      <c r="G7" s="253" t="s">
        <v>804</v>
      </c>
    </row>
    <row r="8" spans="1:10" s="67" customFormat="1" x14ac:dyDescent="0.35">
      <c r="A8" s="49" t="s">
        <v>117</v>
      </c>
      <c r="B8" s="252" t="s">
        <v>811</v>
      </c>
      <c r="C8" s="84" t="s">
        <v>19</v>
      </c>
      <c r="D8" s="72">
        <v>192.06325000000001</v>
      </c>
      <c r="E8" s="192"/>
      <c r="F8" s="181">
        <f t="shared" ref="F8:F71" si="0">D8*E8</f>
        <v>0</v>
      </c>
      <c r="G8" s="253" t="s">
        <v>804</v>
      </c>
    </row>
    <row r="9" spans="1:10" s="67" customFormat="1" x14ac:dyDescent="0.35">
      <c r="A9" s="49" t="s">
        <v>118</v>
      </c>
      <c r="B9" s="256" t="s">
        <v>850</v>
      </c>
      <c r="C9" s="51" t="s">
        <v>27</v>
      </c>
      <c r="D9" s="56">
        <v>18.899999999999999</v>
      </c>
      <c r="E9" s="192"/>
      <c r="F9" s="181">
        <f t="shared" si="0"/>
        <v>0</v>
      </c>
      <c r="G9" s="253" t="s">
        <v>804</v>
      </c>
    </row>
    <row r="10" spans="1:10" s="67" customFormat="1" x14ac:dyDescent="0.35">
      <c r="A10" s="49" t="s">
        <v>248</v>
      </c>
      <c r="B10" s="256" t="s">
        <v>851</v>
      </c>
      <c r="C10" s="51" t="s">
        <v>27</v>
      </c>
      <c r="D10" s="56">
        <v>18.899999999999999</v>
      </c>
      <c r="E10" s="192"/>
      <c r="F10" s="181">
        <f t="shared" si="0"/>
        <v>0</v>
      </c>
      <c r="G10" s="253" t="s">
        <v>804</v>
      </c>
    </row>
    <row r="11" spans="1:10" ht="16.5" x14ac:dyDescent="0.35">
      <c r="A11" s="68" t="s">
        <v>119</v>
      </c>
      <c r="B11" s="252" t="s">
        <v>852</v>
      </c>
      <c r="C11" s="84" t="s">
        <v>773</v>
      </c>
      <c r="D11" s="282">
        <v>1694.4108562500001</v>
      </c>
      <c r="E11" s="192"/>
      <c r="F11" s="181">
        <f t="shared" si="0"/>
        <v>0</v>
      </c>
      <c r="G11" s="253" t="s">
        <v>804</v>
      </c>
    </row>
    <row r="12" spans="1:10" x14ac:dyDescent="0.35">
      <c r="A12" s="82" t="s">
        <v>251</v>
      </c>
      <c r="B12" s="252" t="s">
        <v>812</v>
      </c>
      <c r="C12" s="84" t="s">
        <v>19</v>
      </c>
      <c r="D12" s="109">
        <v>3304.1011696874998</v>
      </c>
      <c r="E12" s="192"/>
      <c r="F12" s="181">
        <f t="shared" si="0"/>
        <v>0</v>
      </c>
      <c r="G12" s="253" t="s">
        <v>804</v>
      </c>
    </row>
    <row r="13" spans="1:10" ht="16.5" x14ac:dyDescent="0.35">
      <c r="A13" s="82" t="s">
        <v>252</v>
      </c>
      <c r="B13" s="254" t="s">
        <v>853</v>
      </c>
      <c r="C13" s="84" t="s">
        <v>773</v>
      </c>
      <c r="D13" s="282">
        <v>89.17951875</v>
      </c>
      <c r="E13" s="192"/>
      <c r="F13" s="181">
        <f t="shared" si="0"/>
        <v>0</v>
      </c>
      <c r="G13" s="253" t="s">
        <v>804</v>
      </c>
    </row>
    <row r="14" spans="1:10" x14ac:dyDescent="0.35">
      <c r="A14" s="82" t="s">
        <v>260</v>
      </c>
      <c r="B14" s="252" t="s">
        <v>812</v>
      </c>
      <c r="C14" s="84" t="s">
        <v>19</v>
      </c>
      <c r="D14" s="46">
        <v>196.19494125000006</v>
      </c>
      <c r="E14" s="192"/>
      <c r="F14" s="181">
        <f t="shared" si="0"/>
        <v>0</v>
      </c>
      <c r="G14" s="253" t="s">
        <v>804</v>
      </c>
    </row>
    <row r="15" spans="1:10" s="67" customFormat="1" x14ac:dyDescent="0.35">
      <c r="A15" s="134">
        <v>9</v>
      </c>
      <c r="B15" s="258" t="s">
        <v>854</v>
      </c>
      <c r="C15" s="51" t="s">
        <v>28</v>
      </c>
      <c r="D15" s="274">
        <v>28</v>
      </c>
      <c r="E15" s="192"/>
      <c r="F15" s="181">
        <f t="shared" si="0"/>
        <v>0</v>
      </c>
      <c r="G15" s="253" t="s">
        <v>804</v>
      </c>
    </row>
    <row r="16" spans="1:10" s="67" customFormat="1" x14ac:dyDescent="0.35">
      <c r="A16" s="134">
        <v>10</v>
      </c>
      <c r="B16" s="258" t="s">
        <v>855</v>
      </c>
      <c r="C16" s="51" t="s">
        <v>28</v>
      </c>
      <c r="D16" s="274">
        <v>28</v>
      </c>
      <c r="E16" s="192"/>
      <c r="F16" s="181">
        <f t="shared" si="0"/>
        <v>0</v>
      </c>
      <c r="G16" s="253" t="s">
        <v>804</v>
      </c>
    </row>
    <row r="17" spans="1:218" ht="16.5" x14ac:dyDescent="0.35">
      <c r="A17" s="82" t="s">
        <v>305</v>
      </c>
      <c r="B17" s="254" t="s">
        <v>856</v>
      </c>
      <c r="C17" s="84" t="s">
        <v>773</v>
      </c>
      <c r="D17" s="281">
        <v>225.51562499999997</v>
      </c>
      <c r="E17" s="192"/>
      <c r="F17" s="181">
        <f t="shared" si="0"/>
        <v>0</v>
      </c>
      <c r="G17" s="253" t="s">
        <v>804</v>
      </c>
    </row>
    <row r="18" spans="1:218" x14ac:dyDescent="0.35">
      <c r="A18" s="82" t="s">
        <v>813</v>
      </c>
      <c r="B18" s="8" t="s">
        <v>857</v>
      </c>
      <c r="C18" s="84" t="s">
        <v>848</v>
      </c>
      <c r="D18" s="51">
        <v>2447.5</v>
      </c>
      <c r="E18" s="192"/>
      <c r="F18" s="181">
        <f t="shared" si="0"/>
        <v>0</v>
      </c>
      <c r="G18" s="253" t="s">
        <v>804</v>
      </c>
    </row>
    <row r="19" spans="1:218" s="67" customFormat="1" x14ac:dyDescent="0.35">
      <c r="A19" s="82" t="s">
        <v>814</v>
      </c>
      <c r="B19" s="8" t="s">
        <v>858</v>
      </c>
      <c r="C19" s="84" t="s">
        <v>848</v>
      </c>
      <c r="D19" s="51">
        <v>388.52</v>
      </c>
      <c r="E19" s="192"/>
      <c r="F19" s="181">
        <f t="shared" si="0"/>
        <v>0</v>
      </c>
      <c r="G19" s="253" t="s">
        <v>804</v>
      </c>
    </row>
    <row r="20" spans="1:218" ht="16.5" x14ac:dyDescent="0.35">
      <c r="A20" s="82" t="s">
        <v>815</v>
      </c>
      <c r="B20" s="254" t="s">
        <v>816</v>
      </c>
      <c r="C20" s="84" t="s">
        <v>773</v>
      </c>
      <c r="D20" s="56">
        <v>1461.1099538000005</v>
      </c>
      <c r="E20" s="192"/>
      <c r="F20" s="181">
        <f t="shared" si="0"/>
        <v>0</v>
      </c>
      <c r="G20" s="253" t="s">
        <v>804</v>
      </c>
    </row>
    <row r="21" spans="1:218" ht="16.5" x14ac:dyDescent="0.35">
      <c r="A21" s="82" t="s">
        <v>547</v>
      </c>
      <c r="B21" s="8" t="s">
        <v>859</v>
      </c>
      <c r="C21" s="84" t="s">
        <v>773</v>
      </c>
      <c r="D21" s="56">
        <v>7.9950000000000028</v>
      </c>
      <c r="E21" s="192"/>
      <c r="F21" s="181">
        <f t="shared" si="0"/>
        <v>0</v>
      </c>
      <c r="G21" s="253" t="s">
        <v>804</v>
      </c>
    </row>
    <row r="22" spans="1:218" x14ac:dyDescent="0.35">
      <c r="A22" s="68" t="s">
        <v>817</v>
      </c>
      <c r="B22" s="256" t="s">
        <v>860</v>
      </c>
      <c r="C22" s="70" t="s">
        <v>512</v>
      </c>
      <c r="D22" s="277">
        <v>1</v>
      </c>
      <c r="E22" s="192"/>
      <c r="F22" s="181">
        <f t="shared" si="0"/>
        <v>0</v>
      </c>
      <c r="G22" s="253" t="s">
        <v>804</v>
      </c>
    </row>
    <row r="23" spans="1:218" x14ac:dyDescent="0.35">
      <c r="A23" s="68" t="s">
        <v>818</v>
      </c>
      <c r="B23" s="256" t="s">
        <v>805</v>
      </c>
      <c r="C23" s="51" t="s">
        <v>28</v>
      </c>
      <c r="D23" s="54">
        <v>1</v>
      </c>
      <c r="E23" s="192"/>
      <c r="F23" s="181">
        <f t="shared" si="0"/>
        <v>0</v>
      </c>
      <c r="G23" s="253" t="s">
        <v>808</v>
      </c>
    </row>
    <row r="24" spans="1:218" s="67" customFormat="1" x14ac:dyDescent="0.35">
      <c r="A24" s="68" t="s">
        <v>467</v>
      </c>
      <c r="B24" s="256" t="s">
        <v>861</v>
      </c>
      <c r="C24" s="70" t="s">
        <v>512</v>
      </c>
      <c r="D24" s="278">
        <v>1</v>
      </c>
      <c r="E24" s="192"/>
      <c r="F24" s="181">
        <f t="shared" si="0"/>
        <v>0</v>
      </c>
      <c r="G24" s="253" t="s">
        <v>804</v>
      </c>
    </row>
    <row r="25" spans="1:218" x14ac:dyDescent="0.35">
      <c r="A25" s="68" t="s">
        <v>819</v>
      </c>
      <c r="B25" s="256" t="s">
        <v>805</v>
      </c>
      <c r="C25" s="51" t="s">
        <v>28</v>
      </c>
      <c r="D25" s="54">
        <v>1</v>
      </c>
      <c r="E25" s="192"/>
      <c r="F25" s="181">
        <f t="shared" si="0"/>
        <v>0</v>
      </c>
      <c r="G25" s="253" t="s">
        <v>808</v>
      </c>
      <c r="H25" s="90"/>
    </row>
    <row r="26" spans="1:218" x14ac:dyDescent="0.35">
      <c r="A26" s="68" t="s">
        <v>548</v>
      </c>
      <c r="B26" s="256" t="s">
        <v>862</v>
      </c>
      <c r="C26" s="70" t="s">
        <v>512</v>
      </c>
      <c r="D26" s="277">
        <v>1</v>
      </c>
      <c r="E26" s="192"/>
      <c r="F26" s="181">
        <f t="shared" si="0"/>
        <v>0</v>
      </c>
      <c r="G26" s="253" t="s">
        <v>804</v>
      </c>
      <c r="H26" s="90"/>
    </row>
    <row r="27" spans="1:218" x14ac:dyDescent="0.45">
      <c r="A27" s="68" t="s">
        <v>549</v>
      </c>
      <c r="B27" s="256" t="s">
        <v>805</v>
      </c>
      <c r="C27" s="51" t="s">
        <v>28</v>
      </c>
      <c r="D27" s="54">
        <v>1</v>
      </c>
      <c r="E27" s="192"/>
      <c r="F27" s="181">
        <f t="shared" si="0"/>
        <v>0</v>
      </c>
      <c r="G27" s="253" t="s">
        <v>808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68" t="s">
        <v>820</v>
      </c>
      <c r="B28" s="256" t="s">
        <v>863</v>
      </c>
      <c r="C28" s="70" t="s">
        <v>512</v>
      </c>
      <c r="D28" s="277">
        <v>1</v>
      </c>
      <c r="E28" s="192"/>
      <c r="F28" s="181">
        <f t="shared" si="0"/>
        <v>0</v>
      </c>
      <c r="G28" s="253" t="s">
        <v>804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68" t="s">
        <v>552</v>
      </c>
      <c r="B29" s="256" t="s">
        <v>864</v>
      </c>
      <c r="C29" s="51" t="s">
        <v>28</v>
      </c>
      <c r="D29" s="56">
        <v>1</v>
      </c>
      <c r="E29" s="192"/>
      <c r="F29" s="181">
        <f t="shared" si="0"/>
        <v>0</v>
      </c>
      <c r="G29" s="253" t="s">
        <v>808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68" t="s">
        <v>554</v>
      </c>
      <c r="B30" s="256" t="s">
        <v>865</v>
      </c>
      <c r="C30" s="70" t="s">
        <v>512</v>
      </c>
      <c r="D30" s="277">
        <v>2</v>
      </c>
      <c r="E30" s="192"/>
      <c r="F30" s="181">
        <f t="shared" si="0"/>
        <v>0</v>
      </c>
      <c r="G30" s="253" t="s">
        <v>804</v>
      </c>
      <c r="H30" s="90"/>
    </row>
    <row r="31" spans="1:218" s="55" customFormat="1" x14ac:dyDescent="0.35">
      <c r="A31" s="68" t="s">
        <v>821</v>
      </c>
      <c r="B31" s="256" t="s">
        <v>864</v>
      </c>
      <c r="C31" s="51" t="s">
        <v>28</v>
      </c>
      <c r="D31" s="56">
        <v>2</v>
      </c>
      <c r="E31" s="192"/>
      <c r="F31" s="181">
        <f t="shared" si="0"/>
        <v>0</v>
      </c>
      <c r="G31" s="253" t="s">
        <v>808</v>
      </c>
    </row>
    <row r="32" spans="1:218" s="55" customFormat="1" x14ac:dyDescent="0.35">
      <c r="A32" s="68" t="s">
        <v>555</v>
      </c>
      <c r="B32" s="256" t="s">
        <v>866</v>
      </c>
      <c r="C32" s="70" t="s">
        <v>512</v>
      </c>
      <c r="D32" s="277">
        <v>1</v>
      </c>
      <c r="E32" s="192"/>
      <c r="F32" s="181">
        <f t="shared" si="0"/>
        <v>0</v>
      </c>
      <c r="G32" s="253" t="s">
        <v>804</v>
      </c>
    </row>
    <row r="33" spans="1:8" s="257" customFormat="1" x14ac:dyDescent="0.45">
      <c r="A33" s="68" t="s">
        <v>556</v>
      </c>
      <c r="B33" s="256" t="s">
        <v>864</v>
      </c>
      <c r="C33" s="51" t="s">
        <v>28</v>
      </c>
      <c r="D33" s="56">
        <v>1</v>
      </c>
      <c r="E33" s="192"/>
      <c r="F33" s="181">
        <f t="shared" si="0"/>
        <v>0</v>
      </c>
      <c r="G33" s="253" t="s">
        <v>808</v>
      </c>
      <c r="H33" s="90"/>
    </row>
    <row r="34" spans="1:8" s="255" customFormat="1" x14ac:dyDescent="0.45">
      <c r="A34" s="68" t="s">
        <v>557</v>
      </c>
      <c r="B34" s="256" t="s">
        <v>867</v>
      </c>
      <c r="C34" s="70" t="s">
        <v>512</v>
      </c>
      <c r="D34" s="277">
        <v>1</v>
      </c>
      <c r="E34" s="192"/>
      <c r="F34" s="181">
        <f t="shared" si="0"/>
        <v>0</v>
      </c>
      <c r="G34" s="253" t="s">
        <v>804</v>
      </c>
    </row>
    <row r="35" spans="1:8" s="255" customFormat="1" x14ac:dyDescent="0.45">
      <c r="A35" s="68" t="s">
        <v>558</v>
      </c>
      <c r="B35" s="256" t="s">
        <v>864</v>
      </c>
      <c r="C35" s="51" t="s">
        <v>28</v>
      </c>
      <c r="D35" s="56">
        <v>1</v>
      </c>
      <c r="E35" s="192"/>
      <c r="F35" s="181">
        <f t="shared" si="0"/>
        <v>0</v>
      </c>
      <c r="G35" s="253" t="s">
        <v>808</v>
      </c>
      <c r="H35" s="90"/>
    </row>
    <row r="36" spans="1:8" s="255" customFormat="1" x14ac:dyDescent="0.45">
      <c r="A36" s="68" t="s">
        <v>559</v>
      </c>
      <c r="B36" s="256" t="s">
        <v>868</v>
      </c>
      <c r="C36" s="70" t="s">
        <v>512</v>
      </c>
      <c r="D36" s="277">
        <v>1</v>
      </c>
      <c r="E36" s="192"/>
      <c r="F36" s="181">
        <f t="shared" si="0"/>
        <v>0</v>
      </c>
      <c r="G36" s="253" t="s">
        <v>804</v>
      </c>
    </row>
    <row r="37" spans="1:8" s="255" customFormat="1" x14ac:dyDescent="0.45">
      <c r="A37" s="68" t="s">
        <v>560</v>
      </c>
      <c r="B37" s="256" t="s">
        <v>864</v>
      </c>
      <c r="C37" s="51" t="s">
        <v>28</v>
      </c>
      <c r="D37" s="56">
        <v>1</v>
      </c>
      <c r="E37" s="192"/>
      <c r="F37" s="181">
        <f t="shared" si="0"/>
        <v>0</v>
      </c>
      <c r="G37" s="253" t="s">
        <v>808</v>
      </c>
      <c r="H37" s="90"/>
    </row>
    <row r="38" spans="1:8" s="255" customFormat="1" x14ac:dyDescent="0.45">
      <c r="A38" s="68" t="s">
        <v>561</v>
      </c>
      <c r="B38" s="256" t="s">
        <v>869</v>
      </c>
      <c r="C38" s="70" t="s">
        <v>512</v>
      </c>
      <c r="D38" s="277">
        <v>2</v>
      </c>
      <c r="E38" s="192"/>
      <c r="F38" s="181">
        <f t="shared" si="0"/>
        <v>0</v>
      </c>
      <c r="G38" s="253" t="s">
        <v>804</v>
      </c>
    </row>
    <row r="39" spans="1:8" s="255" customFormat="1" x14ac:dyDescent="0.45">
      <c r="A39" s="68" t="s">
        <v>562</v>
      </c>
      <c r="B39" s="256" t="s">
        <v>864</v>
      </c>
      <c r="C39" s="51" t="s">
        <v>28</v>
      </c>
      <c r="D39" s="56">
        <v>2</v>
      </c>
      <c r="E39" s="192"/>
      <c r="F39" s="181">
        <f t="shared" si="0"/>
        <v>0</v>
      </c>
      <c r="G39" s="253" t="s">
        <v>808</v>
      </c>
      <c r="H39" s="90"/>
    </row>
    <row r="40" spans="1:8" x14ac:dyDescent="0.35">
      <c r="A40" s="68" t="s">
        <v>456</v>
      </c>
      <c r="B40" s="256" t="s">
        <v>870</v>
      </c>
      <c r="C40" s="70" t="s">
        <v>512</v>
      </c>
      <c r="D40" s="277">
        <v>1</v>
      </c>
      <c r="E40" s="192"/>
      <c r="F40" s="181">
        <f t="shared" si="0"/>
        <v>0</v>
      </c>
      <c r="G40" s="253" t="s">
        <v>804</v>
      </c>
    </row>
    <row r="41" spans="1:8" x14ac:dyDescent="0.35">
      <c r="A41" s="68" t="s">
        <v>563</v>
      </c>
      <c r="B41" s="256" t="s">
        <v>864</v>
      </c>
      <c r="C41" s="51" t="s">
        <v>28</v>
      </c>
      <c r="D41" s="56">
        <v>1</v>
      </c>
      <c r="E41" s="192"/>
      <c r="F41" s="181">
        <f t="shared" si="0"/>
        <v>0</v>
      </c>
      <c r="G41" s="253" t="s">
        <v>808</v>
      </c>
      <c r="H41" s="90"/>
    </row>
    <row r="42" spans="1:8" x14ac:dyDescent="0.35">
      <c r="A42" s="68" t="s">
        <v>564</v>
      </c>
      <c r="B42" s="256" t="s">
        <v>871</v>
      </c>
      <c r="C42" s="70" t="s">
        <v>512</v>
      </c>
      <c r="D42" s="277">
        <v>1</v>
      </c>
      <c r="E42" s="192"/>
      <c r="F42" s="181">
        <f t="shared" si="0"/>
        <v>0</v>
      </c>
      <c r="G42" s="253" t="s">
        <v>804</v>
      </c>
    </row>
    <row r="43" spans="1:8" x14ac:dyDescent="0.35">
      <c r="A43" s="68" t="s">
        <v>565</v>
      </c>
      <c r="B43" s="256" t="s">
        <v>864</v>
      </c>
      <c r="C43" s="51" t="s">
        <v>28</v>
      </c>
      <c r="D43" s="56">
        <v>1</v>
      </c>
      <c r="E43" s="192"/>
      <c r="F43" s="181">
        <f t="shared" si="0"/>
        <v>0</v>
      </c>
      <c r="G43" s="253" t="s">
        <v>808</v>
      </c>
      <c r="H43" s="90"/>
    </row>
    <row r="44" spans="1:8" s="55" customFormat="1" x14ac:dyDescent="0.35">
      <c r="A44" s="68" t="s">
        <v>566</v>
      </c>
      <c r="B44" s="256" t="s">
        <v>872</v>
      </c>
      <c r="C44" s="70" t="s">
        <v>512</v>
      </c>
      <c r="D44" s="275">
        <v>1</v>
      </c>
      <c r="E44" s="192"/>
      <c r="F44" s="181">
        <f t="shared" si="0"/>
        <v>0</v>
      </c>
      <c r="G44" s="253" t="s">
        <v>804</v>
      </c>
    </row>
    <row r="45" spans="1:8" s="55" customFormat="1" x14ac:dyDescent="0.35">
      <c r="A45" s="68" t="s">
        <v>567</v>
      </c>
      <c r="B45" s="256" t="s">
        <v>864</v>
      </c>
      <c r="C45" s="51" t="s">
        <v>28</v>
      </c>
      <c r="D45" s="56">
        <v>1</v>
      </c>
      <c r="E45" s="192"/>
      <c r="F45" s="181">
        <f t="shared" si="0"/>
        <v>0</v>
      </c>
      <c r="G45" s="253" t="s">
        <v>808</v>
      </c>
      <c r="H45" s="90"/>
    </row>
    <row r="46" spans="1:8" x14ac:dyDescent="0.35">
      <c r="A46" s="68" t="s">
        <v>306</v>
      </c>
      <c r="B46" s="256" t="s">
        <v>873</v>
      </c>
      <c r="C46" s="70" t="s">
        <v>512</v>
      </c>
      <c r="D46" s="275">
        <v>1</v>
      </c>
      <c r="E46" s="192"/>
      <c r="F46" s="181">
        <f t="shared" si="0"/>
        <v>0</v>
      </c>
      <c r="G46" s="253" t="s">
        <v>804</v>
      </c>
    </row>
    <row r="47" spans="1:8" x14ac:dyDescent="0.35">
      <c r="A47" s="68" t="s">
        <v>568</v>
      </c>
      <c r="B47" s="256" t="s">
        <v>864</v>
      </c>
      <c r="C47" s="51" t="s">
        <v>28</v>
      </c>
      <c r="D47" s="56">
        <v>1</v>
      </c>
      <c r="E47" s="192"/>
      <c r="F47" s="181">
        <f t="shared" si="0"/>
        <v>0</v>
      </c>
      <c r="G47" s="253" t="s">
        <v>808</v>
      </c>
      <c r="H47" s="90"/>
    </row>
    <row r="48" spans="1:8" x14ac:dyDescent="0.35">
      <c r="A48" s="134">
        <v>29</v>
      </c>
      <c r="B48" s="8" t="s">
        <v>874</v>
      </c>
      <c r="C48" s="51" t="s">
        <v>27</v>
      </c>
      <c r="D48" s="56">
        <v>10</v>
      </c>
      <c r="E48" s="192"/>
      <c r="F48" s="181">
        <f t="shared" si="0"/>
        <v>0</v>
      </c>
      <c r="G48" s="253" t="s">
        <v>804</v>
      </c>
    </row>
    <row r="49" spans="1:8" x14ac:dyDescent="0.35">
      <c r="A49" s="134" t="s">
        <v>569</v>
      </c>
      <c r="B49" s="8" t="s">
        <v>875</v>
      </c>
      <c r="C49" s="51" t="s">
        <v>27</v>
      </c>
      <c r="D49" s="56">
        <v>10.1</v>
      </c>
      <c r="E49" s="192"/>
      <c r="F49" s="181">
        <f t="shared" si="0"/>
        <v>0</v>
      </c>
      <c r="G49" s="253" t="s">
        <v>808</v>
      </c>
      <c r="H49" s="90"/>
    </row>
    <row r="50" spans="1:8" x14ac:dyDescent="0.35">
      <c r="A50" s="134">
        <v>30</v>
      </c>
      <c r="B50" s="8" t="s">
        <v>876</v>
      </c>
      <c r="C50" s="51" t="s">
        <v>27</v>
      </c>
      <c r="D50" s="56">
        <v>10</v>
      </c>
      <c r="E50" s="192"/>
      <c r="F50" s="181">
        <f t="shared" si="0"/>
        <v>0</v>
      </c>
      <c r="G50" s="253" t="s">
        <v>804</v>
      </c>
    </row>
    <row r="51" spans="1:8" x14ac:dyDescent="0.35">
      <c r="A51" s="49" t="s">
        <v>822</v>
      </c>
      <c r="B51" s="8" t="s">
        <v>877</v>
      </c>
      <c r="C51" s="51" t="s">
        <v>27</v>
      </c>
      <c r="D51" s="56">
        <v>300</v>
      </c>
      <c r="E51" s="192"/>
      <c r="F51" s="181">
        <f t="shared" si="0"/>
        <v>0</v>
      </c>
      <c r="G51" s="253" t="s">
        <v>804</v>
      </c>
      <c r="H51" s="90"/>
    </row>
    <row r="52" spans="1:8" s="55" customFormat="1" x14ac:dyDescent="0.35">
      <c r="A52" s="49" t="s">
        <v>571</v>
      </c>
      <c r="B52" s="8" t="s">
        <v>878</v>
      </c>
      <c r="C52" s="51" t="s">
        <v>27</v>
      </c>
      <c r="D52" s="56">
        <v>303</v>
      </c>
      <c r="E52" s="192"/>
      <c r="F52" s="181">
        <f t="shared" si="0"/>
        <v>0</v>
      </c>
      <c r="G52" s="253" t="s">
        <v>808</v>
      </c>
    </row>
    <row r="53" spans="1:8" s="55" customFormat="1" x14ac:dyDescent="0.35">
      <c r="A53" s="49" t="s">
        <v>572</v>
      </c>
      <c r="B53" s="8" t="s">
        <v>879</v>
      </c>
      <c r="C53" s="51" t="s">
        <v>27</v>
      </c>
      <c r="D53" s="56">
        <v>300</v>
      </c>
      <c r="E53" s="192"/>
      <c r="F53" s="181">
        <f t="shared" si="0"/>
        <v>0</v>
      </c>
      <c r="G53" s="253" t="s">
        <v>804</v>
      </c>
      <c r="H53" s="90"/>
    </row>
    <row r="54" spans="1:8" x14ac:dyDescent="0.35">
      <c r="A54" s="49" t="s">
        <v>574</v>
      </c>
      <c r="B54" s="8" t="s">
        <v>880</v>
      </c>
      <c r="C54" s="51" t="s">
        <v>27</v>
      </c>
      <c r="D54" s="56">
        <v>40</v>
      </c>
      <c r="E54" s="192"/>
      <c r="F54" s="181">
        <f t="shared" si="0"/>
        <v>0</v>
      </c>
      <c r="G54" s="253" t="s">
        <v>804</v>
      </c>
    </row>
    <row r="55" spans="1:8" x14ac:dyDescent="0.35">
      <c r="A55" s="49" t="s">
        <v>575</v>
      </c>
      <c r="B55" s="8" t="s">
        <v>881</v>
      </c>
      <c r="C55" s="51" t="s">
        <v>27</v>
      </c>
      <c r="D55" s="56">
        <v>40.4</v>
      </c>
      <c r="E55" s="192"/>
      <c r="F55" s="181">
        <f t="shared" si="0"/>
        <v>0</v>
      </c>
      <c r="G55" s="253" t="s">
        <v>808</v>
      </c>
      <c r="H55" s="90"/>
    </row>
    <row r="56" spans="1:8" s="55" customFormat="1" x14ac:dyDescent="0.35">
      <c r="A56" s="49" t="s">
        <v>576</v>
      </c>
      <c r="B56" s="8" t="s">
        <v>882</v>
      </c>
      <c r="C56" s="51" t="s">
        <v>27</v>
      </c>
      <c r="D56" s="56">
        <v>40</v>
      </c>
      <c r="E56" s="192"/>
      <c r="F56" s="181">
        <f t="shared" si="0"/>
        <v>0</v>
      </c>
      <c r="G56" s="253" t="s">
        <v>804</v>
      </c>
    </row>
    <row r="57" spans="1:8" s="55" customFormat="1" x14ac:dyDescent="0.35">
      <c r="A57" s="49" t="s">
        <v>823</v>
      </c>
      <c r="B57" s="256" t="s">
        <v>883</v>
      </c>
      <c r="C57" s="51" t="s">
        <v>27</v>
      </c>
      <c r="D57" s="56">
        <v>130</v>
      </c>
      <c r="E57" s="192"/>
      <c r="F57" s="181">
        <f t="shared" si="0"/>
        <v>0</v>
      </c>
      <c r="G57" s="253" t="s">
        <v>804</v>
      </c>
      <c r="H57" s="90"/>
    </row>
    <row r="58" spans="1:8" s="55" customFormat="1" x14ac:dyDescent="0.35">
      <c r="A58" s="49" t="s">
        <v>350</v>
      </c>
      <c r="B58" s="256" t="s">
        <v>824</v>
      </c>
      <c r="C58" s="51" t="s">
        <v>27</v>
      </c>
      <c r="D58" s="56">
        <v>131.30000000000001</v>
      </c>
      <c r="E58" s="192"/>
      <c r="F58" s="181">
        <f t="shared" si="0"/>
        <v>0</v>
      </c>
      <c r="G58" s="253" t="s">
        <v>808</v>
      </c>
    </row>
    <row r="59" spans="1:8" s="55" customFormat="1" x14ac:dyDescent="0.35">
      <c r="A59" s="49" t="s">
        <v>351</v>
      </c>
      <c r="B59" s="256" t="s">
        <v>825</v>
      </c>
      <c r="C59" s="51" t="s">
        <v>27</v>
      </c>
      <c r="D59" s="56">
        <v>130</v>
      </c>
      <c r="E59" s="192"/>
      <c r="F59" s="181">
        <f t="shared" si="0"/>
        <v>0</v>
      </c>
      <c r="G59" s="253" t="s">
        <v>804</v>
      </c>
      <c r="H59" s="90"/>
    </row>
    <row r="60" spans="1:8" s="55" customFormat="1" x14ac:dyDescent="0.35">
      <c r="A60" s="49" t="s">
        <v>353</v>
      </c>
      <c r="B60" s="283" t="s">
        <v>826</v>
      </c>
      <c r="C60" s="70" t="s">
        <v>27</v>
      </c>
      <c r="D60" s="211">
        <v>197</v>
      </c>
      <c r="E60" s="192"/>
      <c r="F60" s="181">
        <f t="shared" si="0"/>
        <v>0</v>
      </c>
      <c r="G60" s="253" t="s">
        <v>804</v>
      </c>
    </row>
    <row r="61" spans="1:8" s="55" customFormat="1" x14ac:dyDescent="0.35">
      <c r="A61" s="82" t="s">
        <v>307</v>
      </c>
      <c r="B61" s="8" t="s">
        <v>884</v>
      </c>
      <c r="C61" s="84" t="s">
        <v>27</v>
      </c>
      <c r="D61" s="56">
        <v>480</v>
      </c>
      <c r="E61" s="192"/>
      <c r="F61" s="181">
        <f t="shared" si="0"/>
        <v>0</v>
      </c>
      <c r="G61" s="253" t="s">
        <v>804</v>
      </c>
      <c r="H61" s="90"/>
    </row>
    <row r="62" spans="1:8" s="55" customFormat="1" x14ac:dyDescent="0.35">
      <c r="A62" s="49" t="s">
        <v>262</v>
      </c>
      <c r="B62" s="256" t="s">
        <v>885</v>
      </c>
      <c r="C62" s="51" t="s">
        <v>28</v>
      </c>
      <c r="D62" s="56">
        <v>1</v>
      </c>
      <c r="E62" s="192"/>
      <c r="F62" s="181">
        <f t="shared" si="0"/>
        <v>0</v>
      </c>
      <c r="G62" s="253" t="s">
        <v>804</v>
      </c>
      <c r="H62" s="90"/>
    </row>
    <row r="63" spans="1:8" s="55" customFormat="1" x14ac:dyDescent="0.35">
      <c r="A63" s="49" t="s">
        <v>580</v>
      </c>
      <c r="B63" s="256" t="s">
        <v>827</v>
      </c>
      <c r="C63" s="51" t="s">
        <v>28</v>
      </c>
      <c r="D63" s="56">
        <v>1</v>
      </c>
      <c r="E63" s="192"/>
      <c r="F63" s="181">
        <f t="shared" si="0"/>
        <v>0</v>
      </c>
      <c r="G63" s="253" t="s">
        <v>808</v>
      </c>
    </row>
    <row r="64" spans="1:8" s="55" customFormat="1" x14ac:dyDescent="0.35">
      <c r="A64" s="49" t="s">
        <v>828</v>
      </c>
      <c r="B64" s="256" t="s">
        <v>886</v>
      </c>
      <c r="C64" s="51" t="s">
        <v>28</v>
      </c>
      <c r="D64" s="56">
        <v>6</v>
      </c>
      <c r="E64" s="192"/>
      <c r="F64" s="181">
        <f t="shared" si="0"/>
        <v>0</v>
      </c>
      <c r="G64" s="253" t="s">
        <v>808</v>
      </c>
      <c r="H64" s="90"/>
    </row>
    <row r="65" spans="1:8" s="55" customFormat="1" x14ac:dyDescent="0.35">
      <c r="A65" s="49" t="s">
        <v>263</v>
      </c>
      <c r="B65" s="256" t="s">
        <v>887</v>
      </c>
      <c r="C65" s="51" t="s">
        <v>28</v>
      </c>
      <c r="D65" s="56">
        <v>2</v>
      </c>
      <c r="E65" s="192"/>
      <c r="F65" s="181">
        <f t="shared" si="0"/>
        <v>0</v>
      </c>
      <c r="G65" s="253" t="s">
        <v>804</v>
      </c>
    </row>
    <row r="66" spans="1:8" s="55" customFormat="1" x14ac:dyDescent="0.35">
      <c r="A66" s="49" t="s">
        <v>581</v>
      </c>
      <c r="B66" s="256" t="s">
        <v>829</v>
      </c>
      <c r="C66" s="51" t="s">
        <v>28</v>
      </c>
      <c r="D66" s="56">
        <v>2</v>
      </c>
      <c r="E66" s="192"/>
      <c r="F66" s="181">
        <f t="shared" si="0"/>
        <v>0</v>
      </c>
      <c r="G66" s="253" t="s">
        <v>808</v>
      </c>
      <c r="H66" s="90"/>
    </row>
    <row r="67" spans="1:8" s="55" customFormat="1" x14ac:dyDescent="0.35">
      <c r="A67" s="49" t="s">
        <v>830</v>
      </c>
      <c r="B67" s="256" t="s">
        <v>888</v>
      </c>
      <c r="C67" s="51" t="s">
        <v>28</v>
      </c>
      <c r="D67" s="56">
        <v>82</v>
      </c>
      <c r="E67" s="192"/>
      <c r="F67" s="181">
        <f t="shared" si="0"/>
        <v>0</v>
      </c>
      <c r="G67" s="253" t="s">
        <v>808</v>
      </c>
    </row>
    <row r="68" spans="1:8" s="55" customFormat="1" x14ac:dyDescent="0.35">
      <c r="A68" s="49" t="s">
        <v>264</v>
      </c>
      <c r="B68" s="256" t="s">
        <v>889</v>
      </c>
      <c r="C68" s="51" t="s">
        <v>28</v>
      </c>
      <c r="D68" s="56">
        <v>7</v>
      </c>
      <c r="E68" s="192"/>
      <c r="F68" s="181">
        <f t="shared" si="0"/>
        <v>0</v>
      </c>
      <c r="G68" s="253" t="s">
        <v>804</v>
      </c>
      <c r="H68" s="90"/>
    </row>
    <row r="69" spans="1:8" s="55" customFormat="1" x14ac:dyDescent="0.35">
      <c r="A69" s="49" t="s">
        <v>582</v>
      </c>
      <c r="B69" s="256" t="s">
        <v>831</v>
      </c>
      <c r="C69" s="51" t="s">
        <v>28</v>
      </c>
      <c r="D69" s="56">
        <v>7</v>
      </c>
      <c r="E69" s="192"/>
      <c r="F69" s="181">
        <f t="shared" si="0"/>
        <v>0</v>
      </c>
      <c r="G69" s="253" t="s">
        <v>808</v>
      </c>
    </row>
    <row r="70" spans="1:8" s="55" customFormat="1" x14ac:dyDescent="0.35">
      <c r="A70" s="49" t="s">
        <v>832</v>
      </c>
      <c r="B70" s="256" t="s">
        <v>890</v>
      </c>
      <c r="C70" s="51" t="s">
        <v>28</v>
      </c>
      <c r="D70" s="56">
        <v>38</v>
      </c>
      <c r="E70" s="192"/>
      <c r="F70" s="181">
        <f t="shared" si="0"/>
        <v>0</v>
      </c>
      <c r="G70" s="253" t="s">
        <v>808</v>
      </c>
      <c r="H70" s="90"/>
    </row>
    <row r="71" spans="1:8" s="55" customFormat="1" x14ac:dyDescent="0.35">
      <c r="A71" s="49" t="s">
        <v>265</v>
      </c>
      <c r="B71" s="256" t="s">
        <v>891</v>
      </c>
      <c r="C71" s="51" t="s">
        <v>28</v>
      </c>
      <c r="D71" s="56">
        <v>23</v>
      </c>
      <c r="E71" s="192"/>
      <c r="F71" s="181">
        <f t="shared" si="0"/>
        <v>0</v>
      </c>
      <c r="G71" s="253" t="s">
        <v>804</v>
      </c>
    </row>
    <row r="72" spans="1:8" s="55" customFormat="1" x14ac:dyDescent="0.35">
      <c r="A72" s="49" t="s">
        <v>583</v>
      </c>
      <c r="B72" s="256" t="s">
        <v>833</v>
      </c>
      <c r="C72" s="51" t="s">
        <v>28</v>
      </c>
      <c r="D72" s="56">
        <v>23</v>
      </c>
      <c r="E72" s="192"/>
      <c r="F72" s="181">
        <f t="shared" ref="F72:F108" si="1">D72*E72</f>
        <v>0</v>
      </c>
      <c r="G72" s="253" t="s">
        <v>808</v>
      </c>
      <c r="H72" s="90"/>
    </row>
    <row r="73" spans="1:8" s="55" customFormat="1" x14ac:dyDescent="0.35">
      <c r="A73" s="49" t="s">
        <v>834</v>
      </c>
      <c r="B73" s="256" t="s">
        <v>892</v>
      </c>
      <c r="C73" s="51" t="s">
        <v>28</v>
      </c>
      <c r="D73" s="56">
        <v>125</v>
      </c>
      <c r="E73" s="192"/>
      <c r="F73" s="181">
        <f t="shared" si="1"/>
        <v>0</v>
      </c>
      <c r="G73" s="253" t="s">
        <v>808</v>
      </c>
    </row>
    <row r="74" spans="1:8" s="55" customFormat="1" x14ac:dyDescent="0.35">
      <c r="A74" s="279" t="s">
        <v>266</v>
      </c>
      <c r="B74" s="254" t="s">
        <v>893</v>
      </c>
      <c r="C74" s="206" t="s">
        <v>211</v>
      </c>
      <c r="D74" s="280">
        <v>1</v>
      </c>
      <c r="E74" s="192"/>
      <c r="F74" s="181">
        <f t="shared" si="1"/>
        <v>0</v>
      </c>
      <c r="G74" s="253" t="s">
        <v>804</v>
      </c>
      <c r="H74" s="90"/>
    </row>
    <row r="75" spans="1:8" s="55" customFormat="1" x14ac:dyDescent="0.35">
      <c r="A75" s="279" t="s">
        <v>267</v>
      </c>
      <c r="B75" s="254" t="s">
        <v>894</v>
      </c>
      <c r="C75" s="206" t="s">
        <v>211</v>
      </c>
      <c r="D75" s="280">
        <v>20</v>
      </c>
      <c r="E75" s="192"/>
      <c r="F75" s="181">
        <f t="shared" si="1"/>
        <v>0</v>
      </c>
      <c r="G75" s="253" t="s">
        <v>804</v>
      </c>
    </row>
    <row r="76" spans="1:8" s="55" customFormat="1" x14ac:dyDescent="0.35">
      <c r="A76" s="279" t="s">
        <v>268</v>
      </c>
      <c r="B76" s="254" t="s">
        <v>895</v>
      </c>
      <c r="C76" s="206" t="s">
        <v>211</v>
      </c>
      <c r="D76" s="280">
        <v>7</v>
      </c>
      <c r="E76" s="192"/>
      <c r="F76" s="181">
        <f t="shared" si="1"/>
        <v>0</v>
      </c>
      <c r="G76" s="253" t="s">
        <v>804</v>
      </c>
      <c r="H76" s="90"/>
    </row>
    <row r="77" spans="1:8" s="55" customFormat="1" x14ac:dyDescent="0.35">
      <c r="A77" s="279" t="s">
        <v>269</v>
      </c>
      <c r="B77" s="254" t="s">
        <v>896</v>
      </c>
      <c r="C77" s="206" t="s">
        <v>211</v>
      </c>
      <c r="D77" s="280">
        <v>23</v>
      </c>
      <c r="E77" s="192"/>
      <c r="F77" s="181">
        <f t="shared" si="1"/>
        <v>0</v>
      </c>
      <c r="G77" s="253" t="s">
        <v>804</v>
      </c>
    </row>
    <row r="78" spans="1:8" s="55" customFormat="1" x14ac:dyDescent="0.35">
      <c r="A78" s="279" t="s">
        <v>270</v>
      </c>
      <c r="B78" s="256" t="s">
        <v>897</v>
      </c>
      <c r="C78" s="51" t="s">
        <v>211</v>
      </c>
      <c r="D78" s="56">
        <v>2</v>
      </c>
      <c r="E78" s="192"/>
      <c r="F78" s="181">
        <f t="shared" si="1"/>
        <v>0</v>
      </c>
      <c r="G78" s="253" t="s">
        <v>804</v>
      </c>
      <c r="H78" s="90"/>
    </row>
    <row r="79" spans="1:8" s="55" customFormat="1" x14ac:dyDescent="0.35">
      <c r="A79" s="279" t="s">
        <v>835</v>
      </c>
      <c r="B79" s="256" t="s">
        <v>898</v>
      </c>
      <c r="C79" s="51" t="s">
        <v>211</v>
      </c>
      <c r="D79" s="56">
        <v>2</v>
      </c>
      <c r="E79" s="192"/>
      <c r="F79" s="181">
        <f t="shared" si="1"/>
        <v>0</v>
      </c>
      <c r="G79" s="253" t="s">
        <v>804</v>
      </c>
    </row>
    <row r="80" spans="1:8" s="55" customFormat="1" x14ac:dyDescent="0.35">
      <c r="A80" s="279" t="s">
        <v>836</v>
      </c>
      <c r="B80" s="256" t="s">
        <v>899</v>
      </c>
      <c r="C80" s="51" t="s">
        <v>211</v>
      </c>
      <c r="D80" s="56">
        <v>2</v>
      </c>
      <c r="E80" s="192"/>
      <c r="F80" s="181">
        <f t="shared" si="1"/>
        <v>0</v>
      </c>
      <c r="G80" s="253" t="s">
        <v>804</v>
      </c>
      <c r="H80" s="90"/>
    </row>
    <row r="81" spans="1:8" s="55" customFormat="1" x14ac:dyDescent="0.35">
      <c r="A81" s="279" t="s">
        <v>837</v>
      </c>
      <c r="B81" s="8" t="s">
        <v>900</v>
      </c>
      <c r="C81" s="51" t="s">
        <v>27</v>
      </c>
      <c r="D81" s="56">
        <v>35</v>
      </c>
      <c r="E81" s="192"/>
      <c r="F81" s="181">
        <f t="shared" si="1"/>
        <v>0</v>
      </c>
      <c r="G81" s="253" t="s">
        <v>804</v>
      </c>
    </row>
    <row r="82" spans="1:8" s="55" customFormat="1" x14ac:dyDescent="0.35">
      <c r="A82" s="49" t="s">
        <v>591</v>
      </c>
      <c r="B82" s="8" t="s">
        <v>881</v>
      </c>
      <c r="C82" s="51" t="s">
        <v>27</v>
      </c>
      <c r="D82" s="56">
        <v>35.35</v>
      </c>
      <c r="E82" s="192"/>
      <c r="F82" s="181">
        <f t="shared" si="1"/>
        <v>0</v>
      </c>
      <c r="G82" s="253" t="s">
        <v>808</v>
      </c>
      <c r="H82" s="90"/>
    </row>
    <row r="83" spans="1:8" s="55" customFormat="1" x14ac:dyDescent="0.35">
      <c r="A83" s="49" t="s">
        <v>592</v>
      </c>
      <c r="B83" s="256" t="s">
        <v>901</v>
      </c>
      <c r="C83" s="51" t="s">
        <v>27</v>
      </c>
      <c r="D83" s="274">
        <v>30</v>
      </c>
      <c r="E83" s="192"/>
      <c r="F83" s="181">
        <f t="shared" si="1"/>
        <v>0</v>
      </c>
      <c r="G83" s="253" t="s">
        <v>804</v>
      </c>
    </row>
    <row r="84" spans="1:8" s="55" customFormat="1" x14ac:dyDescent="0.35">
      <c r="A84" s="49" t="s">
        <v>599</v>
      </c>
      <c r="B84" s="256" t="s">
        <v>902</v>
      </c>
      <c r="C84" s="51" t="s">
        <v>27</v>
      </c>
      <c r="D84" s="274">
        <v>30</v>
      </c>
      <c r="E84" s="192"/>
      <c r="F84" s="181">
        <f t="shared" si="1"/>
        <v>0</v>
      </c>
      <c r="G84" s="253" t="s">
        <v>804</v>
      </c>
    </row>
    <row r="85" spans="1:8" s="55" customFormat="1" x14ac:dyDescent="0.35">
      <c r="A85" s="68" t="s">
        <v>271</v>
      </c>
      <c r="B85" s="256" t="s">
        <v>903</v>
      </c>
      <c r="C85" s="70" t="s">
        <v>512</v>
      </c>
      <c r="D85" s="277">
        <v>1</v>
      </c>
      <c r="E85" s="192"/>
      <c r="F85" s="181">
        <f t="shared" si="1"/>
        <v>0</v>
      </c>
      <c r="G85" s="253" t="s">
        <v>804</v>
      </c>
      <c r="H85" s="90"/>
    </row>
    <row r="86" spans="1:8" s="55" customFormat="1" x14ac:dyDescent="0.35">
      <c r="A86" s="68" t="s">
        <v>272</v>
      </c>
      <c r="B86" s="256" t="s">
        <v>904</v>
      </c>
      <c r="C86" s="70" t="s">
        <v>512</v>
      </c>
      <c r="D86" s="277">
        <v>1</v>
      </c>
      <c r="E86" s="192"/>
      <c r="F86" s="181">
        <f t="shared" si="1"/>
        <v>0</v>
      </c>
      <c r="G86" s="253" t="s">
        <v>804</v>
      </c>
    </row>
    <row r="87" spans="1:8" s="55" customFormat="1" x14ac:dyDescent="0.35">
      <c r="A87" s="68" t="s">
        <v>273</v>
      </c>
      <c r="B87" s="256" t="s">
        <v>905</v>
      </c>
      <c r="C87" s="70" t="s">
        <v>512</v>
      </c>
      <c r="D87" s="277">
        <v>1</v>
      </c>
      <c r="E87" s="192"/>
      <c r="F87" s="181">
        <f t="shared" si="1"/>
        <v>0</v>
      </c>
      <c r="G87" s="253" t="s">
        <v>804</v>
      </c>
      <c r="H87" s="90"/>
    </row>
    <row r="88" spans="1:8" s="55" customFormat="1" x14ac:dyDescent="0.35">
      <c r="A88" s="68" t="s">
        <v>610</v>
      </c>
      <c r="B88" s="256" t="s">
        <v>906</v>
      </c>
      <c r="C88" s="70" t="s">
        <v>512</v>
      </c>
      <c r="D88" s="277">
        <v>1</v>
      </c>
      <c r="E88" s="192"/>
      <c r="F88" s="181">
        <f t="shared" si="1"/>
        <v>0</v>
      </c>
      <c r="G88" s="253" t="s">
        <v>804</v>
      </c>
    </row>
    <row r="89" spans="1:8" s="55" customFormat="1" x14ac:dyDescent="0.35">
      <c r="A89" s="68" t="s">
        <v>611</v>
      </c>
      <c r="B89" s="256" t="s">
        <v>907</v>
      </c>
      <c r="C89" s="70" t="s">
        <v>512</v>
      </c>
      <c r="D89" s="277">
        <v>1</v>
      </c>
      <c r="E89" s="192"/>
      <c r="F89" s="181">
        <f t="shared" si="1"/>
        <v>0</v>
      </c>
      <c r="G89" s="253" t="s">
        <v>804</v>
      </c>
    </row>
    <row r="90" spans="1:8" s="55" customFormat="1" x14ac:dyDescent="0.35">
      <c r="A90" s="68" t="s">
        <v>612</v>
      </c>
      <c r="B90" s="256" t="s">
        <v>908</v>
      </c>
      <c r="C90" s="70" t="s">
        <v>512</v>
      </c>
      <c r="D90" s="277">
        <v>2.5972799999999996</v>
      </c>
      <c r="E90" s="192"/>
      <c r="F90" s="181">
        <f t="shared" si="1"/>
        <v>0</v>
      </c>
      <c r="G90" s="253" t="s">
        <v>804</v>
      </c>
    </row>
    <row r="91" spans="1:8" s="55" customFormat="1" x14ac:dyDescent="0.35">
      <c r="A91" s="68" t="s">
        <v>614</v>
      </c>
      <c r="B91" s="256" t="s">
        <v>909</v>
      </c>
      <c r="C91" s="70" t="s">
        <v>512</v>
      </c>
      <c r="D91" s="277">
        <v>2</v>
      </c>
      <c r="E91" s="192"/>
      <c r="F91" s="181">
        <f t="shared" si="1"/>
        <v>0</v>
      </c>
      <c r="G91" s="253" t="s">
        <v>804</v>
      </c>
      <c r="H91" s="90"/>
    </row>
    <row r="92" spans="1:8" s="55" customFormat="1" x14ac:dyDescent="0.35">
      <c r="A92" s="68" t="s">
        <v>616</v>
      </c>
      <c r="B92" s="256" t="s">
        <v>910</v>
      </c>
      <c r="C92" s="70" t="s">
        <v>512</v>
      </c>
      <c r="D92" s="277">
        <v>2</v>
      </c>
      <c r="E92" s="192"/>
      <c r="F92" s="181">
        <f t="shared" si="1"/>
        <v>0</v>
      </c>
      <c r="G92" s="253" t="s">
        <v>804</v>
      </c>
      <c r="H92" s="90"/>
    </row>
    <row r="93" spans="1:8" s="55" customFormat="1" x14ac:dyDescent="0.35">
      <c r="A93" s="68" t="s">
        <v>838</v>
      </c>
      <c r="B93" s="256" t="s">
        <v>911</v>
      </c>
      <c r="C93" s="70" t="s">
        <v>512</v>
      </c>
      <c r="D93" s="277">
        <v>2</v>
      </c>
      <c r="E93" s="192"/>
      <c r="F93" s="181">
        <f t="shared" si="1"/>
        <v>0</v>
      </c>
      <c r="G93" s="253" t="s">
        <v>804</v>
      </c>
      <c r="H93" s="90"/>
    </row>
    <row r="94" spans="1:8" s="55" customFormat="1" x14ac:dyDescent="0.35">
      <c r="A94" s="68" t="s">
        <v>839</v>
      </c>
      <c r="B94" s="256" t="s">
        <v>912</v>
      </c>
      <c r="C94" s="70" t="s">
        <v>512</v>
      </c>
      <c r="D94" s="277">
        <v>2</v>
      </c>
      <c r="E94" s="192"/>
      <c r="F94" s="181">
        <f t="shared" si="1"/>
        <v>0</v>
      </c>
      <c r="G94" s="253" t="s">
        <v>804</v>
      </c>
      <c r="H94" s="90"/>
    </row>
    <row r="95" spans="1:8" s="55" customFormat="1" x14ac:dyDescent="0.35">
      <c r="A95" s="68" t="s">
        <v>840</v>
      </c>
      <c r="B95" s="256" t="s">
        <v>913</v>
      </c>
      <c r="C95" s="51" t="s">
        <v>19</v>
      </c>
      <c r="D95" s="276">
        <v>55.443099999999994</v>
      </c>
      <c r="E95" s="192"/>
      <c r="F95" s="181">
        <f t="shared" si="1"/>
        <v>0</v>
      </c>
      <c r="G95" s="253" t="s">
        <v>804</v>
      </c>
      <c r="H95" s="90"/>
    </row>
    <row r="96" spans="1:8" s="55" customFormat="1" x14ac:dyDescent="0.35">
      <c r="A96" s="68" t="s">
        <v>841</v>
      </c>
      <c r="B96" s="258" t="s">
        <v>914</v>
      </c>
      <c r="C96" s="51" t="s">
        <v>28</v>
      </c>
      <c r="D96" s="274">
        <v>22</v>
      </c>
      <c r="E96" s="192"/>
      <c r="F96" s="181">
        <f t="shared" si="1"/>
        <v>0</v>
      </c>
      <c r="G96" s="253" t="s">
        <v>804</v>
      </c>
      <c r="H96" s="90"/>
    </row>
    <row r="97" spans="1:8" s="55" customFormat="1" x14ac:dyDescent="0.35">
      <c r="A97" s="68" t="s">
        <v>622</v>
      </c>
      <c r="B97" s="8" t="s">
        <v>915</v>
      </c>
      <c r="C97" s="51" t="s">
        <v>27</v>
      </c>
      <c r="D97" s="56">
        <v>20</v>
      </c>
      <c r="E97" s="192"/>
      <c r="F97" s="181">
        <f t="shared" si="1"/>
        <v>0</v>
      </c>
      <c r="G97" s="253" t="s">
        <v>804</v>
      </c>
    </row>
    <row r="98" spans="1:8" s="55" customFormat="1" x14ac:dyDescent="0.35">
      <c r="A98" s="68" t="s">
        <v>842</v>
      </c>
      <c r="B98" s="8" t="s">
        <v>916</v>
      </c>
      <c r="C98" s="51" t="s">
        <v>27</v>
      </c>
      <c r="D98" s="56">
        <v>60</v>
      </c>
      <c r="E98" s="192"/>
      <c r="F98" s="181">
        <f t="shared" si="1"/>
        <v>0</v>
      </c>
      <c r="G98" s="253" t="s">
        <v>804</v>
      </c>
      <c r="H98" s="90"/>
    </row>
    <row r="99" spans="1:8" s="55" customFormat="1" x14ac:dyDescent="0.35">
      <c r="A99" s="68" t="s">
        <v>627</v>
      </c>
      <c r="B99" s="256" t="s">
        <v>917</v>
      </c>
      <c r="C99" s="51" t="s">
        <v>19</v>
      </c>
      <c r="D99" s="276">
        <v>2.1800000000000002</v>
      </c>
      <c r="E99" s="192"/>
      <c r="F99" s="181">
        <f t="shared" si="1"/>
        <v>0</v>
      </c>
      <c r="G99" s="253" t="s">
        <v>804</v>
      </c>
      <c r="H99" s="90"/>
    </row>
    <row r="100" spans="1:8" s="55" customFormat="1" x14ac:dyDescent="0.35">
      <c r="A100" s="68" t="s">
        <v>630</v>
      </c>
      <c r="B100" s="283" t="s">
        <v>918</v>
      </c>
      <c r="C100" s="51" t="s">
        <v>27</v>
      </c>
      <c r="D100" s="281">
        <v>220</v>
      </c>
      <c r="E100" s="192"/>
      <c r="F100" s="181">
        <f t="shared" si="1"/>
        <v>0</v>
      </c>
      <c r="G100" s="253" t="s">
        <v>804</v>
      </c>
      <c r="H100" s="90"/>
    </row>
    <row r="101" spans="1:8" s="55" customFormat="1" x14ac:dyDescent="0.35">
      <c r="A101" s="68" t="s">
        <v>631</v>
      </c>
      <c r="B101" s="256" t="s">
        <v>919</v>
      </c>
      <c r="C101" s="51" t="s">
        <v>19</v>
      </c>
      <c r="D101" s="276">
        <v>1.254</v>
      </c>
      <c r="E101" s="192"/>
      <c r="F101" s="181">
        <f t="shared" si="1"/>
        <v>0</v>
      </c>
      <c r="G101" s="253" t="s">
        <v>804</v>
      </c>
      <c r="H101" s="90"/>
    </row>
    <row r="102" spans="1:8" s="55" customFormat="1" x14ac:dyDescent="0.35">
      <c r="A102" s="68" t="s">
        <v>843</v>
      </c>
      <c r="B102" s="258" t="s">
        <v>920</v>
      </c>
      <c r="C102" s="51" t="s">
        <v>23</v>
      </c>
      <c r="D102" s="276">
        <v>0.04</v>
      </c>
      <c r="E102" s="192"/>
      <c r="F102" s="181">
        <f t="shared" si="1"/>
        <v>0</v>
      </c>
      <c r="G102" s="253" t="s">
        <v>804</v>
      </c>
      <c r="H102" s="90"/>
    </row>
    <row r="103" spans="1:8" s="55" customFormat="1" x14ac:dyDescent="0.35">
      <c r="A103" s="68" t="s">
        <v>638</v>
      </c>
      <c r="B103" s="283" t="s">
        <v>844</v>
      </c>
      <c r="C103" s="51" t="s">
        <v>497</v>
      </c>
      <c r="D103" s="281">
        <v>1</v>
      </c>
      <c r="E103" s="192"/>
      <c r="F103" s="181">
        <f t="shared" si="1"/>
        <v>0</v>
      </c>
      <c r="G103" s="253" t="s">
        <v>804</v>
      </c>
      <c r="H103" s="90"/>
    </row>
    <row r="104" spans="1:8" s="55" customFormat="1" x14ac:dyDescent="0.35">
      <c r="A104" s="68" t="s">
        <v>640</v>
      </c>
      <c r="B104" s="283" t="s">
        <v>845</v>
      </c>
      <c r="C104" s="51" t="s">
        <v>497</v>
      </c>
      <c r="D104" s="281">
        <v>2</v>
      </c>
      <c r="E104" s="192"/>
      <c r="F104" s="181">
        <f t="shared" si="1"/>
        <v>0</v>
      </c>
      <c r="G104" s="253" t="s">
        <v>804</v>
      </c>
    </row>
    <row r="105" spans="1:8" s="55" customFormat="1" x14ac:dyDescent="0.35">
      <c r="A105" s="68" t="s">
        <v>274</v>
      </c>
      <c r="B105" s="283" t="s">
        <v>846</v>
      </c>
      <c r="C105" s="51" t="s">
        <v>497</v>
      </c>
      <c r="D105" s="281">
        <v>7</v>
      </c>
      <c r="E105" s="192"/>
      <c r="F105" s="181">
        <f t="shared" si="1"/>
        <v>0</v>
      </c>
      <c r="G105" s="253" t="s">
        <v>804</v>
      </c>
      <c r="H105" s="90"/>
    </row>
    <row r="106" spans="1:8" s="55" customFormat="1" x14ac:dyDescent="0.35">
      <c r="A106" s="68" t="s">
        <v>643</v>
      </c>
      <c r="B106" s="283" t="s">
        <v>847</v>
      </c>
      <c r="C106" s="51" t="s">
        <v>497</v>
      </c>
      <c r="D106" s="281">
        <v>22</v>
      </c>
      <c r="E106" s="192"/>
      <c r="F106" s="181">
        <f t="shared" si="1"/>
        <v>0</v>
      </c>
      <c r="G106" s="253" t="s">
        <v>804</v>
      </c>
      <c r="H106" s="90"/>
    </row>
    <row r="107" spans="1:8" s="55" customFormat="1" x14ac:dyDescent="0.35">
      <c r="A107" s="68" t="s">
        <v>275</v>
      </c>
      <c r="B107" s="283" t="s">
        <v>847</v>
      </c>
      <c r="C107" s="51" t="s">
        <v>497</v>
      </c>
      <c r="D107" s="281">
        <v>22</v>
      </c>
      <c r="E107" s="192"/>
      <c r="F107" s="181">
        <f t="shared" si="1"/>
        <v>0</v>
      </c>
      <c r="G107" s="253" t="s">
        <v>804</v>
      </c>
    </row>
    <row r="108" spans="1:8" s="55" customFormat="1" ht="16.5" thickBot="1" x14ac:dyDescent="0.4">
      <c r="A108" s="68" t="s">
        <v>276</v>
      </c>
      <c r="B108" s="258" t="s">
        <v>921</v>
      </c>
      <c r="C108" s="141" t="s">
        <v>49</v>
      </c>
      <c r="D108" s="56">
        <v>10</v>
      </c>
      <c r="E108" s="192"/>
      <c r="F108" s="181">
        <f t="shared" si="1"/>
        <v>0</v>
      </c>
      <c r="G108" s="253" t="s">
        <v>804</v>
      </c>
      <c r="H108" s="90"/>
    </row>
    <row r="109" spans="1:8" ht="16.5" thickBot="1" x14ac:dyDescent="0.4">
      <c r="A109" s="215"/>
      <c r="B109" s="259" t="s">
        <v>30</v>
      </c>
      <c r="C109" s="218"/>
      <c r="D109" s="269"/>
      <c r="E109" s="269"/>
      <c r="F109" s="221">
        <f>SUM(F7:F108)</f>
        <v>0</v>
      </c>
    </row>
    <row r="110" spans="1:8" ht="16.5" thickBot="1" x14ac:dyDescent="0.4">
      <c r="A110" s="231"/>
      <c r="B110" s="260" t="s">
        <v>806</v>
      </c>
      <c r="C110" s="226"/>
      <c r="D110" s="270"/>
      <c r="E110" s="270"/>
      <c r="F110" s="271">
        <f>F109*C110</f>
        <v>0</v>
      </c>
    </row>
    <row r="111" spans="1:8" ht="16.5" thickBot="1" x14ac:dyDescent="0.4">
      <c r="A111" s="224"/>
      <c r="B111" s="261" t="s">
        <v>32</v>
      </c>
      <c r="C111" s="227"/>
      <c r="D111" s="272"/>
      <c r="E111" s="272"/>
      <c r="F111" s="221">
        <f>SUM(F109:F110)</f>
        <v>0</v>
      </c>
    </row>
    <row r="112" spans="1:8" ht="16.5" thickBot="1" x14ac:dyDescent="0.4">
      <c r="A112" s="231"/>
      <c r="B112" s="260" t="s">
        <v>34</v>
      </c>
      <c r="C112" s="226"/>
      <c r="D112" s="270"/>
      <c r="E112" s="270"/>
      <c r="F112" s="271">
        <f>F111*C112</f>
        <v>0</v>
      </c>
    </row>
    <row r="113" spans="1:6" ht="16.5" thickBot="1" x14ac:dyDescent="0.4">
      <c r="A113" s="224"/>
      <c r="B113" s="261" t="s">
        <v>32</v>
      </c>
      <c r="C113" s="227"/>
      <c r="D113" s="272"/>
      <c r="E113" s="272"/>
      <c r="F113" s="221">
        <f>SUM(F111:F112)</f>
        <v>0</v>
      </c>
    </row>
    <row r="114" spans="1:6" ht="16.5" thickBot="1" x14ac:dyDescent="0.4">
      <c r="A114" s="224"/>
      <c r="B114" s="262" t="s">
        <v>807</v>
      </c>
      <c r="C114" s="251"/>
      <c r="D114" s="272"/>
      <c r="E114" s="272"/>
      <c r="F114" s="273">
        <f>F113*C114</f>
        <v>0</v>
      </c>
    </row>
    <row r="115" spans="1:6" ht="16.5" thickBot="1" x14ac:dyDescent="0.4">
      <c r="A115" s="231"/>
      <c r="B115" s="263" t="s">
        <v>32</v>
      </c>
      <c r="C115" s="234"/>
      <c r="D115" s="270"/>
      <c r="E115" s="270"/>
      <c r="F115" s="270">
        <f>SUM(F113:F114)</f>
        <v>0</v>
      </c>
    </row>
    <row r="116" spans="1:6" ht="15" customHeight="1" x14ac:dyDescent="0.35">
      <c r="F116" s="284">
        <v>0</v>
      </c>
    </row>
    <row r="117" spans="1:6" ht="5.25" customHeight="1" x14ac:dyDescent="0.35"/>
  </sheetData>
  <autoFilter ref="A6:G116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2023-03-13T10:39:43Z</dcterms:modified>
</cp:coreProperties>
</file>