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tbilisimall-my.sharepoint.com/personal/n_ksovreli_tbilisimall_com/Documents/Disk D/1.TBILISI MALL/Tenders/11. Roof Waterproofing/"/>
    </mc:Choice>
  </mc:AlternateContent>
  <xr:revisionPtr revIDLastSave="1192" documentId="13_ncr:1_{6C48B82B-7286-4253-A730-7F1EC49AA63B}" xr6:coauthVersionLast="47" xr6:coauthVersionMax="47" xr10:uidLastSave="{0BE1E26E-4EF1-48A3-93F6-6320F42C1B0D}"/>
  <bookViews>
    <workbookView xWindow="-108" yWindow="-108" windowWidth="23256" windowHeight="12576" xr2:uid="{C90F5DD5-47F9-495D-9ACC-E39A0EC8BF62}"/>
  </bookViews>
  <sheets>
    <sheet name="BOQ" sheetId="10" r:id="rId1"/>
    <sheet name="Summary" sheetId="9" r:id="rId2"/>
    <sheet name="Time Schedule " sheetId="1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9" l="1"/>
  <c r="D15" i="9"/>
  <c r="F6" i="10"/>
  <c r="I48" i="10" l="1"/>
  <c r="J48" i="10" s="1"/>
  <c r="H48" i="10"/>
  <c r="F48" i="10"/>
  <c r="I47" i="10"/>
  <c r="J47" i="10" s="1"/>
  <c r="H47" i="10"/>
  <c r="F47" i="10"/>
  <c r="I46" i="10"/>
  <c r="J46" i="10" s="1"/>
  <c r="D9" i="9" s="1"/>
  <c r="H46" i="10"/>
  <c r="F46" i="10"/>
  <c r="I44" i="10"/>
  <c r="J44" i="10" s="1"/>
  <c r="H44" i="10"/>
  <c r="F44" i="10"/>
  <c r="I43" i="10"/>
  <c r="J43" i="10" s="1"/>
  <c r="H43" i="10"/>
  <c r="F43" i="10"/>
  <c r="I42" i="10"/>
  <c r="J42" i="10" s="1"/>
  <c r="H42" i="10"/>
  <c r="F42" i="10"/>
  <c r="I41" i="10"/>
  <c r="J41" i="10" s="1"/>
  <c r="H41" i="10"/>
  <c r="F41" i="10"/>
  <c r="I40" i="10"/>
  <c r="J40" i="10" s="1"/>
  <c r="H40" i="10"/>
  <c r="F40" i="10"/>
  <c r="I38" i="10"/>
  <c r="J38" i="10" s="1"/>
  <c r="H38" i="10"/>
  <c r="F38" i="10"/>
  <c r="I37" i="10"/>
  <c r="J37" i="10" s="1"/>
  <c r="H37" i="10"/>
  <c r="F37" i="10"/>
  <c r="I36" i="10"/>
  <c r="J36" i="10" s="1"/>
  <c r="H36" i="10"/>
  <c r="F36" i="10"/>
  <c r="I35" i="10"/>
  <c r="J35" i="10" s="1"/>
  <c r="H35" i="10"/>
  <c r="F35" i="10"/>
  <c r="I33" i="10"/>
  <c r="J33" i="10" s="1"/>
  <c r="H33" i="10"/>
  <c r="F33" i="10"/>
  <c r="I32" i="10"/>
  <c r="J32" i="10" s="1"/>
  <c r="H32" i="10"/>
  <c r="F32" i="10"/>
  <c r="I31" i="10"/>
  <c r="J31" i="10" s="1"/>
  <c r="H31" i="10"/>
  <c r="F31" i="10"/>
  <c r="I30" i="10"/>
  <c r="J30" i="10" s="1"/>
  <c r="H30" i="10"/>
  <c r="F30" i="10"/>
  <c r="I29" i="10"/>
  <c r="J29" i="10" s="1"/>
  <c r="H29" i="10"/>
  <c r="F29" i="10"/>
  <c r="I27" i="10"/>
  <c r="J27" i="10" s="1"/>
  <c r="H27" i="10"/>
  <c r="F27" i="10"/>
  <c r="I26" i="10"/>
  <c r="J26" i="10" s="1"/>
  <c r="H26" i="10"/>
  <c r="F26" i="10"/>
  <c r="I25" i="10"/>
  <c r="J25" i="10" s="1"/>
  <c r="H25" i="10"/>
  <c r="F25" i="10"/>
  <c r="I24" i="10"/>
  <c r="J24" i="10" s="1"/>
  <c r="H24" i="10"/>
  <c r="F24" i="10"/>
  <c r="I22" i="10"/>
  <c r="J22" i="10" s="1"/>
  <c r="H22" i="10"/>
  <c r="F22" i="10"/>
  <c r="I21" i="10"/>
  <c r="J21" i="10" s="1"/>
  <c r="H21" i="10"/>
  <c r="F21" i="10"/>
  <c r="I20" i="10"/>
  <c r="J20" i="10" s="1"/>
  <c r="H20" i="10"/>
  <c r="F20" i="10"/>
  <c r="I19" i="10"/>
  <c r="J19" i="10" s="1"/>
  <c r="H19" i="10"/>
  <c r="F19" i="10"/>
  <c r="I18" i="10"/>
  <c r="J18" i="10" s="1"/>
  <c r="H18" i="10"/>
  <c r="F18" i="10"/>
  <c r="I17" i="10"/>
  <c r="J17" i="10" s="1"/>
  <c r="H17" i="10"/>
  <c r="F17" i="10"/>
  <c r="I7" i="10"/>
  <c r="J7" i="10" s="1"/>
  <c r="H7" i="10"/>
  <c r="F7" i="10"/>
  <c r="I6" i="10"/>
  <c r="J6" i="10" s="1"/>
  <c r="H6" i="10"/>
  <c r="I10" i="10"/>
  <c r="J10" i="10" s="1"/>
  <c r="I11" i="10"/>
  <c r="J11" i="10" s="1"/>
  <c r="I12" i="10"/>
  <c r="J12" i="10" s="1"/>
  <c r="I13" i="10"/>
  <c r="J13" i="10" s="1"/>
  <c r="I14" i="10"/>
  <c r="J14" i="10" s="1"/>
  <c r="I15" i="10"/>
  <c r="J15" i="10" s="1"/>
  <c r="I9" i="10"/>
  <c r="J9" i="10" s="1"/>
  <c r="H10" i="10"/>
  <c r="H11" i="10"/>
  <c r="H12" i="10"/>
  <c r="H13" i="10"/>
  <c r="H14" i="10"/>
  <c r="H15" i="10"/>
  <c r="H9" i="10"/>
  <c r="F10" i="10"/>
  <c r="F11" i="10"/>
  <c r="F12" i="10"/>
  <c r="F13" i="10"/>
  <c r="F14" i="10"/>
  <c r="F15" i="10"/>
  <c r="F9" i="10"/>
  <c r="D4" i="9" l="1"/>
  <c r="F49" i="10"/>
  <c r="D3" i="9"/>
  <c r="H49" i="10"/>
  <c r="D5" i="9"/>
  <c r="D2" i="9"/>
  <c r="D8" i="9"/>
  <c r="D7" i="9"/>
  <c r="D6" i="9"/>
  <c r="J49" i="10"/>
  <c r="D10" i="9" l="1"/>
</calcChain>
</file>

<file path=xl/sharedStrings.xml><?xml version="1.0" encoding="utf-8"?>
<sst xmlns="http://schemas.openxmlformats.org/spreadsheetml/2006/main" count="167" uniqueCount="96">
  <si>
    <t>TBILISI MALL</t>
  </si>
  <si>
    <t>N</t>
  </si>
  <si>
    <t>DESCRIPTION</t>
  </si>
  <si>
    <t>QUANTITY</t>
  </si>
  <si>
    <t>UNIT</t>
  </si>
  <si>
    <t>PRICE OF MATERIAL UNIT</t>
  </si>
  <si>
    <t>UNIT LABOUR PRICE</t>
  </si>
  <si>
    <t>TOTAL LABOUR</t>
  </si>
  <si>
    <t>NOTES</t>
  </si>
  <si>
    <t>Surface preparation</t>
  </si>
  <si>
    <t>Vertical Surface</t>
  </si>
  <si>
    <t>Roof Scanning for Moisture areas</t>
  </si>
  <si>
    <t>Pure Polyurea Application</t>
  </si>
  <si>
    <t>Aerator Installation</t>
  </si>
  <si>
    <t>Joints &amp; Corners Sealing</t>
  </si>
  <si>
    <t>UV Resistant Top Coat Application</t>
  </si>
  <si>
    <t>Side Walks</t>
  </si>
  <si>
    <t>Horizontal Surface</t>
  </si>
  <si>
    <t>Primer Application</t>
  </si>
  <si>
    <t>Quartz sand layer Application</t>
  </si>
  <si>
    <t>Top Coat Application</t>
  </si>
  <si>
    <t>Dome &amp; Skylite</t>
  </si>
  <si>
    <t xml:space="preserve">Air Ducting </t>
  </si>
  <si>
    <t>Air Handling Units</t>
  </si>
  <si>
    <t>Waterproofing membrane Installation</t>
  </si>
  <si>
    <t>Protective layer application (Geotextile)</t>
  </si>
  <si>
    <t xml:space="preserve">Survey </t>
  </si>
  <si>
    <t>Sqm</t>
  </si>
  <si>
    <t>Piece</t>
  </si>
  <si>
    <t>Membrane Edge System Application</t>
  </si>
  <si>
    <t>Protective layer application</t>
  </si>
  <si>
    <t>Removing damaged metal/concrete stands</t>
  </si>
  <si>
    <t>Concrete Stands for cable trays &amp; ducting</t>
  </si>
  <si>
    <t>Material Delivery On Site</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</si>
  <si>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</si>
  <si>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</si>
  <si>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</si>
  <si>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</si>
  <si>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</si>
  <si>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</si>
  <si>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</si>
  <si>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</si>
  <si>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</si>
  <si>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</si>
  <si>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</si>
  <si>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</si>
  <si>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</si>
  <si>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</si>
  <si>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</si>
  <si>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</si>
  <si>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</si>
  <si>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</si>
  <si>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</si>
  <si>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</si>
  <si>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</si>
  <si>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</si>
  <si>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</si>
  <si>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</si>
  <si>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A - Block</t>
  </si>
  <si>
    <t>B - Block</t>
  </si>
  <si>
    <t>C - Block</t>
  </si>
  <si>
    <t>Year 2023</t>
  </si>
  <si>
    <t>Work Description</t>
  </si>
  <si>
    <t>May</t>
  </si>
  <si>
    <t>June</t>
  </si>
  <si>
    <t>July</t>
  </si>
  <si>
    <t>Aug</t>
  </si>
  <si>
    <t>Sep</t>
  </si>
  <si>
    <t>Oct</t>
  </si>
  <si>
    <t>Time Schedule</t>
  </si>
  <si>
    <r>
      <rPr>
        <b/>
        <sz val="11"/>
        <color rgb="FFFF0000"/>
        <rFont val="Arial"/>
        <family val="2"/>
      </rPr>
      <t>Note #1:</t>
    </r>
    <r>
      <rPr>
        <sz val="11"/>
        <color rgb="FFFF0000"/>
        <rFont val="Arial"/>
        <family val="2"/>
      </rPr>
      <t xml:space="preserve"> Contractor should indicate </t>
    </r>
    <r>
      <rPr>
        <b/>
        <u/>
        <sz val="11"/>
        <color rgb="FFFF0000"/>
        <rFont val="Arial"/>
        <family val="2"/>
      </rPr>
      <t>Non Working</t>
    </r>
    <r>
      <rPr>
        <sz val="11"/>
        <color rgb="FFFF0000"/>
        <rFont val="Arial"/>
        <family val="2"/>
      </rPr>
      <t xml:space="preserve"> period where outside temperature might be below the recommended application temperature</t>
    </r>
  </si>
  <si>
    <t>Total Price</t>
  </si>
  <si>
    <t>Grand Total</t>
  </si>
  <si>
    <t>VAT</t>
  </si>
  <si>
    <t>TOTAL</t>
  </si>
  <si>
    <r>
      <rPr>
        <b/>
        <sz val="11"/>
        <color rgb="FFFF0000"/>
        <rFont val="Arial"/>
        <family val="2"/>
      </rPr>
      <t>Note #2:</t>
    </r>
    <r>
      <rPr>
        <sz val="11"/>
        <color rgb="FFFF0000"/>
        <rFont val="Arial"/>
        <family val="2"/>
      </rPr>
      <t xml:space="preserve"> Estimated contract signature period should be set for 1st May</t>
    </r>
  </si>
  <si>
    <t>Installing new prefabricated concrete stands</t>
  </si>
  <si>
    <t>TOTAL COST OF MATERIAL</t>
  </si>
  <si>
    <t>Meter</t>
  </si>
  <si>
    <t xml:space="preserve">Slab Drilling </t>
  </si>
  <si>
    <t xml:space="preserve">Methodology,material expenditures per sqm/meter/piece should be provided in separate Spreadsheet </t>
  </si>
  <si>
    <t>Note #2</t>
  </si>
  <si>
    <t>Note #1</t>
  </si>
  <si>
    <t>Note #3</t>
  </si>
  <si>
    <t>Thermal scanning must be performed, report and drawing should be prepared and handed over to client. Based on thermal scanning and report areas should be indicated to drill the slab for draining water/moisture from insulation layer</t>
  </si>
  <si>
    <t>Surface Preparation: Removing old damaged waterproofing, repair damaged concrate, clean/wash surface from grease dust or any sharp edges</t>
  </si>
  <si>
    <t>UNIT PRICE (GEL) (excl. VAT)</t>
  </si>
  <si>
    <t>TOTAL PRICE (GEL) (excl. VAT)</t>
  </si>
  <si>
    <t>Price (GEL) (excl. VAT)</t>
  </si>
  <si>
    <t>Preliminaries</t>
  </si>
  <si>
    <t>Profit</t>
  </si>
  <si>
    <t>Dome &amp; Skylight</t>
  </si>
  <si>
    <t>Unforeseen Cost</t>
  </si>
  <si>
    <t>Please indicate the percentages for Unforeseen Costs, Preliminaries and Profit</t>
  </si>
  <si>
    <t>Annex 3: TM Roof Waterproofing</t>
  </si>
  <si>
    <t>Preliminaries to be detailed listed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</si>
</sst>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3" x14ac:knownFonts="1">
    <font>
      <sz val="11"/>
      <color theme="1"/>
      <name val="Calibri"/>
      <family val="2"/>
      <scheme val="minor"/>
    </font>
    <font>
      <sz val="11"/>
      <color theme="1"/>
      <name val="Calibri"/>
      <family val="2"/>
      <scheme val="minor"/>
    </font>
    <font>
      <b/>
      <sz val="11"/>
      <name val="Arial"/>
      <family val="2"/>
    </font>
    <font>
      <b/>
      <sz val="14"/>
      <name val="Arial"/>
      <family val="2"/>
    </font>
    <font>
      <sz val="10"/>
      <name val="Arial"/>
      <family val="2"/>
    </font>
    <font>
      <b/>
      <sz val="9"/>
      <color theme="0"/>
      <name val="Arial"/>
      <family val="2"/>
    </font>
    <font>
      <b/>
      <sz val="12"/>
      <color indexed="18"/>
      <name val="Tahoma"/>
      <family val="2"/>
      <charset val="204"/>
    </font>
    <font>
      <b/>
      <sz val="10"/>
      <name val="Arial"/>
      <family val="2"/>
    </font>
    <font>
      <sz val="10"/>
      <color indexed="18"/>
      <name val="Arial"/>
      <family val="2"/>
    </font>
    <font>
      <b/>
      <sz val="11"/>
      <color theme="0"/>
      <name val="Calibri"/>
      <family val="2"/>
      <scheme val="minor"/>
    </font>
    <font>
      <b/>
      <sz val="11"/>
      <color theme="1"/>
      <name val="Calibri"/>
      <family val="2"/>
      <scheme val="minor"/>
    </font>
    <font>
      <sz val="8"/>
      <name val="Calibri"/>
      <family val="2"/>
      <scheme val="minor"/>
    </font>
    <font>
      <sz val="11"/>
      <color theme="1"/>
      <name val="Arial"/>
      <family val="2"/>
    </font>
    <font>
      <b/>
      <sz val="11"/>
      <color theme="1"/>
      <name val="Arial"/>
      <family val="2"/>
    </font>
    <font>
      <b/>
      <sz val="11"/>
      <color theme="0"/>
      <name val="Arial"/>
      <family val="2"/>
    </font>
    <font>
      <sz val="11"/>
      <color theme="0"/>
      <name val="Arial"/>
      <family val="2"/>
    </font>
    <font>
      <sz val="11"/>
      <color rgb="FFFF0000"/>
      <name val="Arial"/>
      <family val="2"/>
    </font>
    <font>
      <b/>
      <sz val="11"/>
      <color rgb="FFFF0000"/>
      <name val="Arial"/>
      <family val="2"/>
    </font>
    <font>
      <b/>
      <u/>
      <sz val="11"/>
      <color rgb="FFFF0000"/>
      <name val="Arial"/>
      <family val="2"/>
    </font>
    <font>
      <sz val="10"/>
      <color theme="0"/>
      <name val="Arial"/>
      <family val="2"/>
    </font>
    <font>
      <sz val="10"/>
      <color theme="1"/>
      <name val="Arial"/>
      <family val="2"/>
    </font>
    <font>
      <sz val="14"/>
      <color theme="1"/>
      <name val="Calibri"/>
      <family val="2"/>
      <scheme val="minor"/>
    </font>
    <font>
      <b/>
      <sz val="16"/>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00B0F0"/>
        <bgColor indexed="64"/>
      </patternFill>
    </fill>
    <fill>
      <patternFill patternType="solid">
        <fgColor theme="1"/>
        <bgColor indexed="64"/>
      </patternFill>
    </fill>
    <fill>
      <patternFill patternType="solid">
        <fgColor theme="1" tint="0.3499862666707357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diagonal/>
    </border>
    <border>
      <left style="thin">
        <color theme="0"/>
      </left>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5">
    <xf numFmtId="0" fontId="0" fillId="0" borderId="0"/>
    <xf numFmtId="43" fontId="1" fillId="0" borderId="0" applyFont="0" applyFill="0" applyBorder="0" applyAlignment="0" applyProtection="0"/>
    <xf numFmtId="0" fontId="4" fillId="0" borderId="0"/>
    <xf numFmtId="0" fontId="6" fillId="0" borderId="0" applyNumberFormat="0" applyBorder="0" applyAlignment="0">
      <alignment vertical="top"/>
    </xf>
    <xf numFmtId="0" fontId="4" fillId="0" borderId="0">
      <alignment horizontal="justify" vertical="top" wrapText="1"/>
    </xf>
  </cellStyleXfs>
  <cellXfs count="84">
    <xf numFmtId="0" fontId="0" fillId="0" borderId="0" xfId="0"/>
    <xf numFmtId="43" fontId="5" fillId="4" borderId="4" xfId="1" applyFont="1" applyFill="1" applyBorder="1" applyAlignment="1" applyProtection="1">
      <alignment horizontal="center" vertical="center"/>
    </xf>
    <xf numFmtId="0" fontId="7" fillId="2" borderId="1" xfId="3" applyFont="1" applyFill="1" applyBorder="1" applyAlignment="1">
      <alignment horizontal="center" vertical="center" wrapText="1"/>
    </xf>
    <xf numFmtId="0" fontId="7" fillId="2" borderId="1" xfId="4" applyFont="1" applyFill="1" applyBorder="1" applyAlignment="1">
      <alignment vertical="center" wrapText="1"/>
    </xf>
    <xf numFmtId="43" fontId="8" fillId="2" borderId="1" xfId="1" applyFont="1" applyFill="1" applyBorder="1" applyAlignment="1" applyProtection="1">
      <alignment horizontal="center" vertical="center" wrapText="1"/>
      <protection locked="0"/>
    </xf>
    <xf numFmtId="43" fontId="4" fillId="2" borderId="1" xfId="1" applyFont="1" applyFill="1" applyBorder="1" applyAlignment="1">
      <alignment horizontal="center" vertical="center" wrapText="1"/>
    </xf>
    <xf numFmtId="43" fontId="4" fillId="2" borderId="2" xfId="1" applyFont="1" applyFill="1" applyBorder="1" applyAlignment="1">
      <alignment horizontal="center" vertical="center" wrapText="1"/>
    </xf>
    <xf numFmtId="0" fontId="0" fillId="0" borderId="0" xfId="0" applyAlignment="1">
      <alignment horizontal="center"/>
    </xf>
    <xf numFmtId="0" fontId="10" fillId="0" borderId="0" xfId="0" applyFont="1"/>
    <xf numFmtId="0" fontId="12" fillId="0" borderId="0" xfId="0" applyFont="1" applyAlignment="1">
      <alignment horizontal="center"/>
    </xf>
    <xf numFmtId="0" fontId="12" fillId="0" borderId="0" xfId="0" applyFont="1"/>
    <xf numFmtId="0" fontId="13" fillId="2" borderId="0" xfId="0" applyFont="1" applyFill="1" applyAlignment="1">
      <alignment horizontal="center"/>
    </xf>
    <xf numFmtId="0" fontId="13" fillId="2" borderId="0" xfId="0" applyFont="1" applyFill="1"/>
    <xf numFmtId="0" fontId="13" fillId="2" borderId="5" xfId="0" applyFont="1" applyFill="1" applyBorder="1" applyAlignment="1">
      <alignment vertical="center" wrapText="1"/>
    </xf>
    <xf numFmtId="0" fontId="13" fillId="0" borderId="1" xfId="0" applyFont="1" applyBorder="1" applyAlignment="1">
      <alignment horizontal="center" vertical="center"/>
    </xf>
    <xf numFmtId="0" fontId="13" fillId="0" borderId="1" xfId="0" applyFont="1" applyBorder="1"/>
    <xf numFmtId="0" fontId="12" fillId="0" borderId="1" xfId="0" applyFont="1" applyBorder="1"/>
    <xf numFmtId="0" fontId="13" fillId="0" borderId="0" xfId="0" applyFont="1" applyAlignment="1">
      <alignment horizontal="center" vertical="center"/>
    </xf>
    <xf numFmtId="0" fontId="16" fillId="0" borderId="0" xfId="0" applyFont="1" applyAlignment="1">
      <alignment horizontal="left" vertical="top" wrapText="1"/>
    </xf>
    <xf numFmtId="0" fontId="16" fillId="0" borderId="0" xfId="0" applyFont="1" applyAlignment="1">
      <alignment vertical="top" wrapText="1"/>
    </xf>
    <xf numFmtId="0" fontId="20" fillId="0" borderId="0" xfId="0" applyFont="1"/>
    <xf numFmtId="0" fontId="2" fillId="0" borderId="1" xfId="4" applyFont="1" applyBorder="1" applyAlignment="1">
      <alignment vertical="center"/>
    </xf>
    <xf numFmtId="0" fontId="16" fillId="0" borderId="0" xfId="0" applyFont="1"/>
    <xf numFmtId="0" fontId="15" fillId="4" borderId="19"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20" xfId="0" applyFont="1" applyFill="1" applyBorder="1" applyAlignment="1">
      <alignment horizontal="center" vertical="center"/>
    </xf>
    <xf numFmtId="0" fontId="15" fillId="4" borderId="16" xfId="0" applyFont="1" applyFill="1" applyBorder="1" applyAlignment="1">
      <alignment horizontal="center" vertical="center"/>
    </xf>
    <xf numFmtId="43" fontId="19" fillId="5" borderId="7" xfId="0" applyNumberFormat="1" applyFont="1" applyFill="1" applyBorder="1" applyAlignment="1">
      <alignment vertical="center"/>
    </xf>
    <xf numFmtId="43" fontId="12" fillId="0" borderId="0" xfId="0" applyNumberFormat="1" applyFont="1" applyAlignment="1">
      <alignment horizontal="center"/>
    </xf>
    <xf numFmtId="0" fontId="9" fillId="4" borderId="0" xfId="0" applyFont="1" applyFill="1" applyAlignment="1">
      <alignment horizontal="center"/>
    </xf>
    <xf numFmtId="0" fontId="14" fillId="4" borderId="0" xfId="0" applyFont="1" applyFill="1"/>
    <xf numFmtId="0" fontId="9" fillId="4" borderId="0" xfId="0" applyFont="1" applyFill="1"/>
    <xf numFmtId="43" fontId="9" fillId="4" borderId="0" xfId="0" applyNumberFormat="1" applyFont="1" applyFill="1" applyAlignment="1">
      <alignment horizontal="center"/>
    </xf>
    <xf numFmtId="0" fontId="19" fillId="4" borderId="22" xfId="0" applyFont="1" applyFill="1" applyBorder="1" applyAlignment="1">
      <alignment horizontal="center" vertical="center"/>
    </xf>
    <xf numFmtId="0" fontId="13" fillId="2" borderId="7" xfId="0" applyFont="1" applyFill="1" applyBorder="1"/>
    <xf numFmtId="0" fontId="2" fillId="2" borderId="7" xfId="4" applyFont="1" applyFill="1" applyBorder="1" applyAlignment="1">
      <alignment vertical="center" wrapText="1"/>
    </xf>
    <xf numFmtId="0" fontId="0" fillId="2" borderId="7" xfId="0" applyFill="1" applyBorder="1" applyAlignment="1">
      <alignment horizontal="center" vertical="center"/>
    </xf>
    <xf numFmtId="43" fontId="19" fillId="5" borderId="23" xfId="0" applyNumberFormat="1" applyFont="1" applyFill="1" applyBorder="1" applyAlignment="1">
      <alignment vertical="center"/>
    </xf>
    <xf numFmtId="43" fontId="0" fillId="2" borderId="7" xfId="1" applyFont="1" applyFill="1" applyBorder="1" applyAlignment="1">
      <alignment vertical="center"/>
    </xf>
    <xf numFmtId="0" fontId="12" fillId="0" borderId="0" xfId="0" applyFont="1" applyAlignment="1">
      <alignment vertical="center"/>
    </xf>
    <xf numFmtId="0" fontId="12" fillId="0" borderId="0" xfId="0" applyFont="1" applyAlignment="1">
      <alignment vertical="center" wrapText="1"/>
    </xf>
    <xf numFmtId="0" fontId="19" fillId="5" borderId="7" xfId="0" applyFont="1" applyFill="1" applyBorder="1" applyAlignment="1">
      <alignment horizontal="right" vertical="center"/>
    </xf>
    <xf numFmtId="0" fontId="19" fillId="5" borderId="23" xfId="0" applyFont="1" applyFill="1" applyBorder="1" applyAlignment="1">
      <alignment horizontal="right" vertical="center"/>
    </xf>
    <xf numFmtId="10" fontId="19" fillId="5" borderId="21" xfId="0" applyNumberFormat="1" applyFont="1" applyFill="1" applyBorder="1" applyAlignment="1">
      <alignment horizontal="right" vertical="center"/>
    </xf>
    <xf numFmtId="0" fontId="0" fillId="0" borderId="0" xfId="0" applyAlignment="1">
      <alignment vertical="center" wrapText="1"/>
    </xf>
    <xf numFmtId="9" fontId="19" fillId="5" borderId="7" xfId="0" applyNumberFormat="1" applyFont="1" applyFill="1" applyBorder="1" applyAlignment="1">
      <alignment horizontal="right" vertical="center"/>
    </xf>
    <xf numFmtId="0" fontId="21" fillId="0" borderId="0" xfId="0" applyFont="1" applyAlignment="1">
      <alignment vertical="center"/>
    </xf>
    <xf numFmtId="43" fontId="5" fillId="4" borderId="24" xfId="1" applyFont="1" applyFill="1" applyBorder="1" applyAlignment="1" applyProtection="1">
      <alignment horizontal="center" vertical="center"/>
    </xf>
    <xf numFmtId="43" fontId="5" fillId="4" borderId="25" xfId="1" applyFont="1" applyFill="1" applyBorder="1" applyAlignment="1" applyProtection="1">
      <alignment horizontal="center" vertical="center"/>
    </xf>
    <xf numFmtId="43" fontId="5" fillId="4" borderId="26" xfId="1" applyFont="1" applyFill="1" applyBorder="1" applyAlignment="1" applyProtection="1">
      <alignment horizontal="center" vertical="center"/>
    </xf>
    <xf numFmtId="43" fontId="5" fillId="4" borderId="27" xfId="1" applyFont="1" applyFill="1" applyBorder="1" applyAlignment="1" applyProtection="1">
      <alignment horizontal="center" vertical="center"/>
    </xf>
    <xf numFmtId="0" fontId="22" fillId="0" borderId="25"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3" fillId="3" borderId="2" xfId="2" applyFont="1" applyFill="1" applyBorder="1" applyAlignment="1">
      <alignment horizontal="center" vertical="center"/>
    </xf>
    <xf numFmtId="0" fontId="3" fillId="3" borderId="3" xfId="2" applyFont="1" applyFill="1" applyBorder="1" applyAlignment="1">
      <alignment horizontal="center" vertical="center"/>
    </xf>
    <xf numFmtId="0" fontId="3" fillId="3" borderId="4" xfId="2" applyFont="1" applyFill="1" applyBorder="1" applyAlignment="1">
      <alignment horizontal="center" vertical="center"/>
    </xf>
    <xf numFmtId="43" fontId="5" fillId="4" borderId="24" xfId="1" applyFont="1" applyFill="1" applyBorder="1" applyAlignment="1" applyProtection="1">
      <alignment horizontal="center" vertical="center" wrapText="1"/>
    </xf>
    <xf numFmtId="43" fontId="5" fillId="4" borderId="25" xfId="1" applyFont="1" applyFill="1" applyBorder="1" applyAlignment="1" applyProtection="1">
      <alignment horizontal="center" vertical="center" wrapText="1"/>
    </xf>
    <xf numFmtId="43" fontId="5" fillId="4" borderId="24" xfId="1" applyFont="1" applyFill="1" applyBorder="1" applyAlignment="1" applyProtection="1">
      <alignment horizontal="center" vertical="center" wrapText="1"/>
      <protection locked="0"/>
    </xf>
    <xf numFmtId="43" fontId="5" fillId="4" borderId="25" xfId="1" applyFont="1" applyFill="1" applyBorder="1" applyAlignment="1" applyProtection="1">
      <alignment horizontal="center" vertical="center" wrapText="1"/>
      <protection locked="0"/>
    </xf>
    <xf numFmtId="0" fontId="12" fillId="0" borderId="0" xfId="0" applyFont="1" applyAlignment="1">
      <alignment horizontal="center" vertical="center" wrapText="1"/>
    </xf>
    <xf numFmtId="0" fontId="12" fillId="0" borderId="0" xfId="0" applyFont="1" applyAlignment="1">
      <alignment horizontal="left" vertical="center" wrapText="1"/>
    </xf>
    <xf numFmtId="0" fontId="19" fillId="5" borderId="7" xfId="0" applyFont="1" applyFill="1" applyBorder="1" applyAlignment="1">
      <alignment horizontal="right" vertical="center"/>
    </xf>
    <xf numFmtId="0" fontId="19" fillId="5" borderId="23" xfId="0" applyFont="1" applyFill="1" applyBorder="1" applyAlignment="1">
      <alignment horizontal="right" vertical="center"/>
    </xf>
    <xf numFmtId="0" fontId="19" fillId="5" borderId="19" xfId="0" applyFont="1" applyFill="1" applyBorder="1" applyAlignment="1">
      <alignment horizontal="right" vertical="center"/>
    </xf>
    <xf numFmtId="0" fontId="19" fillId="5" borderId="21" xfId="0" applyFont="1" applyFill="1" applyBorder="1" applyAlignment="1">
      <alignment horizontal="right" vertical="center"/>
    </xf>
    <xf numFmtId="0" fontId="15" fillId="4" borderId="13" xfId="0" applyFont="1" applyFill="1" applyBorder="1" applyAlignment="1">
      <alignment horizontal="center"/>
    </xf>
    <xf numFmtId="0" fontId="15" fillId="4" borderId="18" xfId="0" applyFont="1" applyFill="1" applyBorder="1" applyAlignment="1">
      <alignment horizontal="center"/>
    </xf>
    <xf numFmtId="0" fontId="15" fillId="4" borderId="14" xfId="0" applyFont="1" applyFill="1" applyBorder="1" applyAlignment="1">
      <alignment horizontal="center"/>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3" fillId="3" borderId="0" xfId="0" applyFont="1" applyFill="1" applyAlignment="1">
      <alignment horizontal="center" vertical="center"/>
    </xf>
    <xf numFmtId="0" fontId="16" fillId="0" borderId="0" xfId="0" applyFont="1" applyAlignment="1">
      <alignment horizontal="left" vertical="top" wrapText="1"/>
    </xf>
    <xf numFmtId="0" fontId="13" fillId="2" borderId="5" xfId="0" applyFont="1" applyFill="1" applyBorder="1" applyAlignment="1">
      <alignment horizontal="center"/>
    </xf>
    <xf numFmtId="0" fontId="15" fillId="4" borderId="8" xfId="0" applyFont="1" applyFill="1" applyBorder="1" applyAlignment="1">
      <alignment horizontal="center"/>
    </xf>
    <xf numFmtId="0" fontId="15" fillId="4" borderId="9" xfId="0" applyFont="1" applyFill="1" applyBorder="1" applyAlignment="1">
      <alignment horizontal="center"/>
    </xf>
    <xf numFmtId="0" fontId="15" fillId="4" borderId="10" xfId="0" applyFont="1" applyFill="1" applyBorder="1" applyAlignment="1">
      <alignment horizontal="center"/>
    </xf>
    <xf numFmtId="0" fontId="15" fillId="4" borderId="12" xfId="0" applyFont="1" applyFill="1" applyBorder="1" applyAlignment="1">
      <alignment horizontal="center"/>
    </xf>
    <xf numFmtId="0" fontId="15" fillId="4" borderId="11" xfId="0" applyFont="1" applyFill="1" applyBorder="1" applyAlignment="1">
      <alignment horizontal="center"/>
    </xf>
  </cellXfs>
  <cellStyles count="5">
    <cellStyle name="Cat_A" xfId="3" xr:uid="{1DF1CD88-6EFA-4F88-9A29-3B3B374D2BAD}"/>
    <cellStyle name="Comma" xfId="1" builtinId="3"/>
    <cellStyle name="Normal" xfId="0" builtinId="0"/>
    <cellStyle name="Normal 2 118" xfId="4" xr:uid="{A88390C0-897B-44E5-B4F8-895D84CA4DC5}"/>
    <cellStyle name="Normal_Copy of Kiev High Rise_ cost plan commercial_rev1 2 2" xfId="2" xr:uid="{7C55D402-7E27-47AE-B66A-1B8AB3EEAD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0261E-6AB5-44B3-89CF-28C2557761A7}">
  <dimension ref="A1:K65"/>
  <sheetViews>
    <sheetView tabSelected="1" zoomScaleNormal="100" workbookViewId="0">
      <selection sqref="A1:K1"/>
    </sheetView>
  </sheetViews>
  <sheetFormatPr defaultRowHeight="14.4" x14ac:dyDescent="0.3"/>
  <cols>
    <col min="1" max="1" width="8.88671875" style="7"/>
    <col min="2" max="2" width="43.33203125" customWidth="1"/>
    <col min="3" max="3" width="12.77734375" style="7" customWidth="1"/>
    <col min="4" max="4" width="10.44140625" style="7" customWidth="1"/>
    <col min="5" max="5" width="9.44140625" style="7" customWidth="1"/>
    <col min="6" max="6" width="8.88671875" style="7" customWidth="1"/>
    <col min="7" max="10" width="8.88671875" style="7"/>
    <col min="11" max="11" width="34.44140625" customWidth="1"/>
  </cols>
  <sheetData>
    <row r="1" spans="1:11" s="46" customFormat="1" ht="40.200000000000003" customHeight="1" x14ac:dyDescent="0.3">
      <c r="A1" s="51" t="s">
        <v>94</v>
      </c>
      <c r="B1" s="51"/>
      <c r="C1" s="51"/>
      <c r="D1" s="51"/>
      <c r="E1" s="51"/>
      <c r="F1" s="51"/>
      <c r="G1" s="51"/>
      <c r="H1" s="51"/>
      <c r="I1" s="51"/>
      <c r="J1" s="51"/>
      <c r="K1" s="51"/>
    </row>
    <row r="2" spans="1:11" ht="17.399999999999999" x14ac:dyDescent="0.3">
      <c r="A2" s="54" t="s">
        <v>0</v>
      </c>
      <c r="B2" s="55"/>
      <c r="C2" s="55"/>
      <c r="D2" s="55"/>
      <c r="E2" s="55"/>
      <c r="F2" s="55"/>
      <c r="G2" s="55"/>
      <c r="H2" s="55"/>
      <c r="I2" s="55"/>
      <c r="J2" s="55"/>
      <c r="K2" s="56"/>
    </row>
    <row r="3" spans="1:11" ht="36" customHeight="1" x14ac:dyDescent="0.3">
      <c r="A3" s="49" t="s">
        <v>1</v>
      </c>
      <c r="B3" s="47" t="s">
        <v>2</v>
      </c>
      <c r="C3" s="47" t="s">
        <v>3</v>
      </c>
      <c r="D3" s="47" t="s">
        <v>4</v>
      </c>
      <c r="E3" s="59" t="s">
        <v>5</v>
      </c>
      <c r="F3" s="59" t="s">
        <v>77</v>
      </c>
      <c r="G3" s="59" t="s">
        <v>6</v>
      </c>
      <c r="H3" s="59" t="s">
        <v>7</v>
      </c>
      <c r="I3" s="57" t="s">
        <v>86</v>
      </c>
      <c r="J3" s="57" t="s">
        <v>87</v>
      </c>
      <c r="K3" s="1" t="s">
        <v>8</v>
      </c>
    </row>
    <row r="4" spans="1:11" x14ac:dyDescent="0.3">
      <c r="A4" s="50"/>
      <c r="B4" s="48"/>
      <c r="C4" s="48"/>
      <c r="D4" s="48"/>
      <c r="E4" s="60"/>
      <c r="F4" s="60"/>
      <c r="G4" s="60"/>
      <c r="H4" s="60"/>
      <c r="I4" s="58"/>
      <c r="J4" s="58"/>
      <c r="K4" s="1"/>
    </row>
    <row r="5" spans="1:11" x14ac:dyDescent="0.3">
      <c r="A5" s="2">
        <v>1</v>
      </c>
      <c r="B5" s="3" t="s">
        <v>26</v>
      </c>
      <c r="C5" s="4"/>
      <c r="D5" s="5"/>
      <c r="E5" s="5"/>
      <c r="F5" s="5"/>
      <c r="G5" s="6"/>
      <c r="H5" s="5"/>
      <c r="I5" s="5"/>
      <c r="J5" s="5"/>
      <c r="K5" s="5"/>
    </row>
    <row r="6" spans="1:11" x14ac:dyDescent="0.3">
      <c r="A6" s="9">
        <v>1.1000000000000001</v>
      </c>
      <c r="B6" s="10" t="s">
        <v>11</v>
      </c>
      <c r="C6" s="28">
        <v>0</v>
      </c>
      <c r="D6" s="9">
        <v>1</v>
      </c>
      <c r="E6" s="28">
        <v>0</v>
      </c>
      <c r="F6" s="28">
        <f>C6*E6</f>
        <v>0</v>
      </c>
      <c r="G6" s="28">
        <v>0</v>
      </c>
      <c r="H6" s="28">
        <f>C6*G6</f>
        <v>0</v>
      </c>
      <c r="I6" s="28">
        <f>E6+G6</f>
        <v>0</v>
      </c>
      <c r="J6" s="28">
        <f>C6*I6</f>
        <v>0</v>
      </c>
      <c r="K6" s="10"/>
    </row>
    <row r="7" spans="1:11" x14ac:dyDescent="0.3">
      <c r="A7" s="9">
        <v>1.2</v>
      </c>
      <c r="B7" s="10" t="s">
        <v>79</v>
      </c>
      <c r="C7" s="28">
        <v>0</v>
      </c>
      <c r="D7" s="9">
        <v>1</v>
      </c>
      <c r="E7" s="28">
        <v>0</v>
      </c>
      <c r="F7" s="28">
        <f>C7*E7</f>
        <v>0</v>
      </c>
      <c r="G7" s="28">
        <v>0</v>
      </c>
      <c r="H7" s="28">
        <f>C7*G7</f>
        <v>0</v>
      </c>
      <c r="I7" s="28">
        <f t="shared" ref="I7" si="0">E7+G7</f>
        <v>0</v>
      </c>
      <c r="J7" s="28">
        <f>C7*I7</f>
        <v>0</v>
      </c>
      <c r="K7" s="10"/>
    </row>
    <row r="8" spans="1:11" s="8" customFormat="1" x14ac:dyDescent="0.3">
      <c r="A8" s="11">
        <v>2</v>
      </c>
      <c r="B8" s="12" t="s">
        <v>17</v>
      </c>
      <c r="C8" s="11"/>
      <c r="D8" s="11"/>
      <c r="E8" s="11"/>
      <c r="F8" s="11"/>
      <c r="G8" s="11"/>
      <c r="H8" s="11"/>
      <c r="I8" s="11"/>
      <c r="J8" s="11"/>
      <c r="K8" s="12"/>
    </row>
    <row r="9" spans="1:11" x14ac:dyDescent="0.3">
      <c r="A9" s="9">
        <v>2.1</v>
      </c>
      <c r="B9" s="10" t="s">
        <v>9</v>
      </c>
      <c r="C9" s="28">
        <v>0</v>
      </c>
      <c r="D9" s="9" t="s">
        <v>27</v>
      </c>
      <c r="E9" s="28">
        <v>0</v>
      </c>
      <c r="F9" s="28">
        <f t="shared" ref="F9:F15" si="1">C9*E9</f>
        <v>0</v>
      </c>
      <c r="G9" s="28">
        <v>0</v>
      </c>
      <c r="H9" s="28">
        <f t="shared" ref="H9:H15" si="2">C9*G9</f>
        <v>0</v>
      </c>
      <c r="I9" s="28">
        <f>E9+G9</f>
        <v>0</v>
      </c>
      <c r="J9" s="28">
        <f t="shared" ref="J9:J15" si="3">C9*I9</f>
        <v>0</v>
      </c>
      <c r="K9" s="10"/>
    </row>
    <row r="10" spans="1:11" x14ac:dyDescent="0.3">
      <c r="A10" s="9">
        <v>2.2000000000000002</v>
      </c>
      <c r="B10" s="10" t="s">
        <v>14</v>
      </c>
      <c r="C10" s="28">
        <v>0</v>
      </c>
      <c r="D10" s="9" t="s">
        <v>78</v>
      </c>
      <c r="E10" s="28">
        <v>0</v>
      </c>
      <c r="F10" s="28">
        <f t="shared" si="1"/>
        <v>0</v>
      </c>
      <c r="G10" s="28">
        <v>0</v>
      </c>
      <c r="H10" s="28">
        <f t="shared" si="2"/>
        <v>0</v>
      </c>
      <c r="I10" s="28">
        <f t="shared" ref="I10:I15" si="4">E10+G10</f>
        <v>0</v>
      </c>
      <c r="J10" s="28">
        <f t="shared" si="3"/>
        <v>0</v>
      </c>
      <c r="K10" s="40"/>
    </row>
    <row r="11" spans="1:11" x14ac:dyDescent="0.3">
      <c r="A11" s="9">
        <v>2.2999999999999998</v>
      </c>
      <c r="B11" s="10" t="s">
        <v>13</v>
      </c>
      <c r="C11" s="28">
        <v>0</v>
      </c>
      <c r="D11" s="9" t="s">
        <v>28</v>
      </c>
      <c r="E11" s="28">
        <v>0</v>
      </c>
      <c r="F11" s="28">
        <f t="shared" si="1"/>
        <v>0</v>
      </c>
      <c r="G11" s="28">
        <v>0</v>
      </c>
      <c r="H11" s="28">
        <f t="shared" si="2"/>
        <v>0</v>
      </c>
      <c r="I11" s="28">
        <f t="shared" si="4"/>
        <v>0</v>
      </c>
      <c r="J11" s="28">
        <f t="shared" si="3"/>
        <v>0</v>
      </c>
      <c r="K11" s="40"/>
    </row>
    <row r="12" spans="1:11" x14ac:dyDescent="0.3">
      <c r="A12" s="9">
        <v>2.4</v>
      </c>
      <c r="B12" s="10" t="s">
        <v>18</v>
      </c>
      <c r="C12" s="28">
        <v>0</v>
      </c>
      <c r="D12" s="9" t="s">
        <v>27</v>
      </c>
      <c r="E12" s="28">
        <v>0</v>
      </c>
      <c r="F12" s="28">
        <f t="shared" si="1"/>
        <v>0</v>
      </c>
      <c r="G12" s="28">
        <v>0</v>
      </c>
      <c r="H12" s="28">
        <f t="shared" si="2"/>
        <v>0</v>
      </c>
      <c r="I12" s="28">
        <f t="shared" si="4"/>
        <v>0</v>
      </c>
      <c r="J12" s="28">
        <f t="shared" si="3"/>
        <v>0</v>
      </c>
      <c r="K12" s="40"/>
    </row>
    <row r="13" spans="1:11" x14ac:dyDescent="0.3">
      <c r="A13" s="9">
        <v>2.5</v>
      </c>
      <c r="B13" s="10" t="s">
        <v>19</v>
      </c>
      <c r="C13" s="28">
        <v>0</v>
      </c>
      <c r="D13" s="9" t="s">
        <v>27</v>
      </c>
      <c r="E13" s="28">
        <v>0</v>
      </c>
      <c r="F13" s="28">
        <f t="shared" si="1"/>
        <v>0</v>
      </c>
      <c r="G13" s="28">
        <v>0</v>
      </c>
      <c r="H13" s="28">
        <f t="shared" si="2"/>
        <v>0</v>
      </c>
      <c r="I13" s="28">
        <f t="shared" si="4"/>
        <v>0</v>
      </c>
      <c r="J13" s="28">
        <f t="shared" si="3"/>
        <v>0</v>
      </c>
      <c r="K13" s="40"/>
    </row>
    <row r="14" spans="1:11" x14ac:dyDescent="0.3">
      <c r="A14" s="9">
        <v>2.6</v>
      </c>
      <c r="B14" s="10" t="s">
        <v>12</v>
      </c>
      <c r="C14" s="28">
        <v>0</v>
      </c>
      <c r="D14" s="9" t="s">
        <v>27</v>
      </c>
      <c r="E14" s="28">
        <v>0</v>
      </c>
      <c r="F14" s="28">
        <f t="shared" si="1"/>
        <v>0</v>
      </c>
      <c r="G14" s="28">
        <v>0</v>
      </c>
      <c r="H14" s="28">
        <f t="shared" si="2"/>
        <v>0</v>
      </c>
      <c r="I14" s="28">
        <f t="shared" si="4"/>
        <v>0</v>
      </c>
      <c r="J14" s="28">
        <f t="shared" si="3"/>
        <v>0</v>
      </c>
      <c r="K14" s="40"/>
    </row>
    <row r="15" spans="1:11" x14ac:dyDescent="0.3">
      <c r="A15" s="9">
        <v>2.7</v>
      </c>
      <c r="B15" s="10" t="s">
        <v>15</v>
      </c>
      <c r="C15" s="28">
        <v>0</v>
      </c>
      <c r="D15" s="9" t="s">
        <v>27</v>
      </c>
      <c r="E15" s="28">
        <v>0</v>
      </c>
      <c r="F15" s="28">
        <f t="shared" si="1"/>
        <v>0</v>
      </c>
      <c r="G15" s="28">
        <v>0</v>
      </c>
      <c r="H15" s="28">
        <f t="shared" si="2"/>
        <v>0</v>
      </c>
      <c r="I15" s="28">
        <f t="shared" si="4"/>
        <v>0</v>
      </c>
      <c r="J15" s="28">
        <f t="shared" si="3"/>
        <v>0</v>
      </c>
      <c r="K15" s="40"/>
    </row>
    <row r="16" spans="1:11" s="8" customFormat="1" x14ac:dyDescent="0.3">
      <c r="A16" s="11">
        <v>3</v>
      </c>
      <c r="B16" s="12" t="s">
        <v>10</v>
      </c>
      <c r="C16" s="11"/>
      <c r="D16" s="11"/>
      <c r="E16" s="11"/>
      <c r="F16" s="11"/>
      <c r="G16" s="11"/>
      <c r="H16" s="11"/>
      <c r="I16" s="11"/>
      <c r="J16" s="11"/>
      <c r="K16" s="12"/>
    </row>
    <row r="17" spans="1:11" x14ac:dyDescent="0.3">
      <c r="A17" s="9">
        <v>3.1</v>
      </c>
      <c r="B17" s="10" t="s">
        <v>9</v>
      </c>
      <c r="C17" s="28">
        <v>0</v>
      </c>
      <c r="D17" s="9" t="s">
        <v>27</v>
      </c>
      <c r="E17" s="28">
        <v>0</v>
      </c>
      <c r="F17" s="28">
        <f t="shared" ref="F17:F22" si="5">C17*E17</f>
        <v>0</v>
      </c>
      <c r="G17" s="28">
        <v>0</v>
      </c>
      <c r="H17" s="28">
        <f t="shared" ref="H17:H22" si="6">C17*G17</f>
        <v>0</v>
      </c>
      <c r="I17" s="28">
        <f>E17+G17</f>
        <v>0</v>
      </c>
      <c r="J17" s="28">
        <f t="shared" ref="J17:J22" si="7">C17*I17</f>
        <v>0</v>
      </c>
      <c r="K17" s="10"/>
    </row>
    <row r="18" spans="1:11" x14ac:dyDescent="0.3">
      <c r="A18" s="9">
        <v>3.2</v>
      </c>
      <c r="B18" s="10" t="s">
        <v>14</v>
      </c>
      <c r="C18" s="28">
        <v>0</v>
      </c>
      <c r="D18" s="9" t="s">
        <v>78</v>
      </c>
      <c r="E18" s="28">
        <v>0</v>
      </c>
      <c r="F18" s="28">
        <f t="shared" si="5"/>
        <v>0</v>
      </c>
      <c r="G18" s="28">
        <v>0</v>
      </c>
      <c r="H18" s="28">
        <f t="shared" si="6"/>
        <v>0</v>
      </c>
      <c r="I18" s="28">
        <f t="shared" ref="I18:I22" si="8">E18+G18</f>
        <v>0</v>
      </c>
      <c r="J18" s="28">
        <f t="shared" si="7"/>
        <v>0</v>
      </c>
      <c r="K18" s="39"/>
    </row>
    <row r="19" spans="1:11" x14ac:dyDescent="0.3">
      <c r="A19" s="9">
        <v>3.3</v>
      </c>
      <c r="B19" s="10" t="s">
        <v>18</v>
      </c>
      <c r="C19" s="28">
        <v>0</v>
      </c>
      <c r="D19" s="9" t="s">
        <v>27</v>
      </c>
      <c r="E19" s="28">
        <v>0</v>
      </c>
      <c r="F19" s="28">
        <f t="shared" si="5"/>
        <v>0</v>
      </c>
      <c r="G19" s="28">
        <v>0</v>
      </c>
      <c r="H19" s="28">
        <f t="shared" si="6"/>
        <v>0</v>
      </c>
      <c r="I19" s="28">
        <f t="shared" si="8"/>
        <v>0</v>
      </c>
      <c r="J19" s="28">
        <f t="shared" si="7"/>
        <v>0</v>
      </c>
      <c r="K19" s="39"/>
    </row>
    <row r="20" spans="1:11" x14ac:dyDescent="0.3">
      <c r="A20" s="9">
        <v>3.4</v>
      </c>
      <c r="B20" s="10" t="s">
        <v>19</v>
      </c>
      <c r="C20" s="28">
        <v>0</v>
      </c>
      <c r="D20" s="9" t="s">
        <v>27</v>
      </c>
      <c r="E20" s="28">
        <v>0</v>
      </c>
      <c r="F20" s="28">
        <f t="shared" si="5"/>
        <v>0</v>
      </c>
      <c r="G20" s="28">
        <v>0</v>
      </c>
      <c r="H20" s="28">
        <f t="shared" si="6"/>
        <v>0</v>
      </c>
      <c r="I20" s="28">
        <f t="shared" si="8"/>
        <v>0</v>
      </c>
      <c r="J20" s="28">
        <f t="shared" si="7"/>
        <v>0</v>
      </c>
      <c r="K20" s="39"/>
    </row>
    <row r="21" spans="1:11" x14ac:dyDescent="0.3">
      <c r="A21" s="9">
        <v>3.5</v>
      </c>
      <c r="B21" s="10" t="s">
        <v>12</v>
      </c>
      <c r="C21" s="28">
        <v>0</v>
      </c>
      <c r="D21" s="9" t="s">
        <v>27</v>
      </c>
      <c r="E21" s="28">
        <v>0</v>
      </c>
      <c r="F21" s="28">
        <f t="shared" si="5"/>
        <v>0</v>
      </c>
      <c r="G21" s="28">
        <v>0</v>
      </c>
      <c r="H21" s="28">
        <f t="shared" si="6"/>
        <v>0</v>
      </c>
      <c r="I21" s="28">
        <f t="shared" si="8"/>
        <v>0</v>
      </c>
      <c r="J21" s="28">
        <f t="shared" si="7"/>
        <v>0</v>
      </c>
      <c r="K21" s="39"/>
    </row>
    <row r="22" spans="1:11" x14ac:dyDescent="0.3">
      <c r="A22" s="9">
        <v>3.6</v>
      </c>
      <c r="B22" s="10" t="s">
        <v>15</v>
      </c>
      <c r="C22" s="28">
        <v>0</v>
      </c>
      <c r="D22" s="9" t="s">
        <v>27</v>
      </c>
      <c r="E22" s="28">
        <v>0</v>
      </c>
      <c r="F22" s="28">
        <f t="shared" si="5"/>
        <v>0</v>
      </c>
      <c r="G22" s="28">
        <v>0</v>
      </c>
      <c r="H22" s="28">
        <f t="shared" si="6"/>
        <v>0</v>
      </c>
      <c r="I22" s="28">
        <f t="shared" si="8"/>
        <v>0</v>
      </c>
      <c r="J22" s="28">
        <f t="shared" si="7"/>
        <v>0</v>
      </c>
      <c r="K22" s="39"/>
    </row>
    <row r="23" spans="1:11" s="8" customFormat="1" x14ac:dyDescent="0.3">
      <c r="A23" s="11">
        <v>4</v>
      </c>
      <c r="B23" s="12" t="s">
        <v>16</v>
      </c>
      <c r="C23" s="11"/>
      <c r="D23" s="11"/>
      <c r="E23" s="11"/>
      <c r="F23" s="11"/>
      <c r="G23" s="11"/>
      <c r="H23" s="11"/>
      <c r="I23" s="11"/>
      <c r="J23" s="11"/>
      <c r="K23" s="12"/>
    </row>
    <row r="24" spans="1:11" x14ac:dyDescent="0.3">
      <c r="A24" s="9">
        <v>4.0999999999999996</v>
      </c>
      <c r="B24" s="10" t="s">
        <v>9</v>
      </c>
      <c r="C24" s="28">
        <v>0</v>
      </c>
      <c r="D24" s="9" t="s">
        <v>27</v>
      </c>
      <c r="E24" s="28">
        <v>0</v>
      </c>
      <c r="F24" s="28">
        <f>C24*E24</f>
        <v>0</v>
      </c>
      <c r="G24" s="28">
        <v>0</v>
      </c>
      <c r="H24" s="28">
        <f>C24*G24</f>
        <v>0</v>
      </c>
      <c r="I24" s="28">
        <f>E24+G24</f>
        <v>0</v>
      </c>
      <c r="J24" s="28">
        <f>C24*I24</f>
        <v>0</v>
      </c>
      <c r="K24" s="10"/>
    </row>
    <row r="25" spans="1:11" x14ac:dyDescent="0.3">
      <c r="A25" s="9">
        <v>4.2</v>
      </c>
      <c r="B25" s="10" t="s">
        <v>18</v>
      </c>
      <c r="C25" s="28">
        <v>0</v>
      </c>
      <c r="D25" s="9" t="s">
        <v>27</v>
      </c>
      <c r="E25" s="28">
        <v>0</v>
      </c>
      <c r="F25" s="28">
        <f>C25*E25</f>
        <v>0</v>
      </c>
      <c r="G25" s="28">
        <v>0</v>
      </c>
      <c r="H25" s="28">
        <f>C25*G25</f>
        <v>0</v>
      </c>
      <c r="I25" s="28">
        <f t="shared" ref="I25:I27" si="9">E25+G25</f>
        <v>0</v>
      </c>
      <c r="J25" s="28">
        <f>C25*I25</f>
        <v>0</v>
      </c>
      <c r="K25" s="39"/>
    </row>
    <row r="26" spans="1:11" x14ac:dyDescent="0.3">
      <c r="A26" s="9">
        <v>4.3</v>
      </c>
      <c r="B26" s="10" t="s">
        <v>19</v>
      </c>
      <c r="C26" s="28">
        <v>0</v>
      </c>
      <c r="D26" s="9" t="s">
        <v>27</v>
      </c>
      <c r="E26" s="28">
        <v>0</v>
      </c>
      <c r="F26" s="28">
        <f>C26*E26</f>
        <v>0</v>
      </c>
      <c r="G26" s="28">
        <v>0</v>
      </c>
      <c r="H26" s="28">
        <f>C26*G26</f>
        <v>0</v>
      </c>
      <c r="I26" s="28">
        <f t="shared" si="9"/>
        <v>0</v>
      </c>
      <c r="J26" s="28">
        <f>C26*I26</f>
        <v>0</v>
      </c>
      <c r="K26" s="39"/>
    </row>
    <row r="27" spans="1:11" x14ac:dyDescent="0.3">
      <c r="A27" s="9">
        <v>4.4000000000000004</v>
      </c>
      <c r="B27" s="10" t="s">
        <v>20</v>
      </c>
      <c r="C27" s="28">
        <v>0</v>
      </c>
      <c r="D27" s="9" t="s">
        <v>27</v>
      </c>
      <c r="E27" s="28">
        <v>0</v>
      </c>
      <c r="F27" s="28">
        <f>C27*E27</f>
        <v>0</v>
      </c>
      <c r="G27" s="28">
        <v>0</v>
      </c>
      <c r="H27" s="28">
        <f>C27*G27</f>
        <v>0</v>
      </c>
      <c r="I27" s="28">
        <f t="shared" si="9"/>
        <v>0</v>
      </c>
      <c r="J27" s="28">
        <f>C27*I27</f>
        <v>0</v>
      </c>
      <c r="K27" s="39"/>
    </row>
    <row r="28" spans="1:11" s="8" customFormat="1" x14ac:dyDescent="0.3">
      <c r="A28" s="11">
        <v>5</v>
      </c>
      <c r="B28" s="12" t="s">
        <v>21</v>
      </c>
      <c r="C28" s="11"/>
      <c r="D28" s="11"/>
      <c r="E28" s="11"/>
      <c r="F28" s="11"/>
      <c r="G28" s="11"/>
      <c r="H28" s="11"/>
      <c r="I28" s="11"/>
      <c r="J28" s="11"/>
      <c r="K28" s="12"/>
    </row>
    <row r="29" spans="1:11" x14ac:dyDescent="0.3">
      <c r="A29" s="9">
        <v>5.0999999999999996</v>
      </c>
      <c r="B29" s="10" t="s">
        <v>9</v>
      </c>
      <c r="C29" s="28">
        <v>0</v>
      </c>
      <c r="D29" s="9" t="s">
        <v>78</v>
      </c>
      <c r="E29" s="28">
        <v>0</v>
      </c>
      <c r="F29" s="28">
        <f>C29*E29</f>
        <v>0</v>
      </c>
      <c r="G29" s="28">
        <v>0</v>
      </c>
      <c r="H29" s="28">
        <f>C29*G29</f>
        <v>0</v>
      </c>
      <c r="I29" s="28">
        <f>E29+G29</f>
        <v>0</v>
      </c>
      <c r="J29" s="28">
        <f>C29*I29</f>
        <v>0</v>
      </c>
      <c r="K29" s="10"/>
    </row>
    <row r="30" spans="1:11" x14ac:dyDescent="0.3">
      <c r="A30" s="9">
        <v>5.2</v>
      </c>
      <c r="B30" s="10" t="s">
        <v>14</v>
      </c>
      <c r="C30" s="28">
        <v>0</v>
      </c>
      <c r="D30" s="9" t="s">
        <v>78</v>
      </c>
      <c r="E30" s="28">
        <v>0</v>
      </c>
      <c r="F30" s="28">
        <f>C30*E30</f>
        <v>0</v>
      </c>
      <c r="G30" s="28">
        <v>0</v>
      </c>
      <c r="H30" s="28">
        <f>C30*G30</f>
        <v>0</v>
      </c>
      <c r="I30" s="28">
        <f t="shared" ref="I30:I32" si="10">E30+G30</f>
        <v>0</v>
      </c>
      <c r="J30" s="28">
        <f>C30*I30</f>
        <v>0</v>
      </c>
      <c r="K30" s="39"/>
    </row>
    <row r="31" spans="1:11" x14ac:dyDescent="0.3">
      <c r="A31" s="9">
        <v>5.3</v>
      </c>
      <c r="B31" s="10" t="s">
        <v>18</v>
      </c>
      <c r="C31" s="28">
        <v>0</v>
      </c>
      <c r="D31" s="9" t="s">
        <v>78</v>
      </c>
      <c r="E31" s="28">
        <v>0</v>
      </c>
      <c r="F31" s="28">
        <f>C31*E31</f>
        <v>0</v>
      </c>
      <c r="G31" s="28">
        <v>0</v>
      </c>
      <c r="H31" s="28">
        <f>C31*G31</f>
        <v>0</v>
      </c>
      <c r="I31" s="28">
        <f t="shared" si="10"/>
        <v>0</v>
      </c>
      <c r="J31" s="28">
        <f>C31*I31</f>
        <v>0</v>
      </c>
      <c r="K31" s="39"/>
    </row>
    <row r="32" spans="1:11" x14ac:dyDescent="0.3">
      <c r="A32" s="9">
        <v>5.4</v>
      </c>
      <c r="B32" s="10" t="s">
        <v>12</v>
      </c>
      <c r="C32" s="28">
        <v>0</v>
      </c>
      <c r="D32" s="9" t="s">
        <v>78</v>
      </c>
      <c r="E32" s="28">
        <v>0</v>
      </c>
      <c r="F32" s="28">
        <f>C32*E32</f>
        <v>0</v>
      </c>
      <c r="G32" s="28">
        <v>0</v>
      </c>
      <c r="H32" s="28">
        <f>C32*G32</f>
        <v>0</v>
      </c>
      <c r="I32" s="28">
        <f t="shared" si="10"/>
        <v>0</v>
      </c>
      <c r="J32" s="28">
        <f>C32*I32</f>
        <v>0</v>
      </c>
      <c r="K32" s="39"/>
    </row>
    <row r="33" spans="1:11" x14ac:dyDescent="0.3">
      <c r="A33" s="9">
        <v>5.5</v>
      </c>
      <c r="B33" s="10" t="s">
        <v>15</v>
      </c>
      <c r="C33" s="28">
        <v>0</v>
      </c>
      <c r="D33" s="9" t="s">
        <v>78</v>
      </c>
      <c r="E33" s="28">
        <v>0</v>
      </c>
      <c r="F33" s="28">
        <f>C33*E33</f>
        <v>0</v>
      </c>
      <c r="G33" s="28">
        <v>0</v>
      </c>
      <c r="H33" s="28">
        <f>C33*G33</f>
        <v>0</v>
      </c>
      <c r="I33" s="28">
        <f t="shared" ref="I33" si="11">E33+G33</f>
        <v>0</v>
      </c>
      <c r="J33" s="28">
        <f>C33*I33</f>
        <v>0</v>
      </c>
      <c r="K33" s="39"/>
    </row>
    <row r="34" spans="1:11" s="8" customFormat="1" x14ac:dyDescent="0.3">
      <c r="A34" s="11">
        <v>6</v>
      </c>
      <c r="B34" s="12" t="s">
        <v>23</v>
      </c>
      <c r="C34" s="11"/>
      <c r="D34" s="11"/>
      <c r="E34" s="11"/>
      <c r="F34" s="11"/>
      <c r="G34" s="11"/>
      <c r="H34" s="11"/>
      <c r="I34" s="11"/>
      <c r="J34" s="11"/>
      <c r="K34" s="12"/>
    </row>
    <row r="35" spans="1:11" x14ac:dyDescent="0.3">
      <c r="A35" s="9">
        <v>6.1</v>
      </c>
      <c r="B35" s="10" t="s">
        <v>25</v>
      </c>
      <c r="C35" s="28">
        <v>0</v>
      </c>
      <c r="D35" s="9" t="s">
        <v>27</v>
      </c>
      <c r="E35" s="28">
        <v>0</v>
      </c>
      <c r="F35" s="28">
        <f>C35*E35</f>
        <v>0</v>
      </c>
      <c r="G35" s="28">
        <v>0</v>
      </c>
      <c r="H35" s="28">
        <f>C35*G35</f>
        <v>0</v>
      </c>
      <c r="I35" s="28">
        <f>E35+G35</f>
        <v>0</v>
      </c>
      <c r="J35" s="28">
        <f>C35*I35</f>
        <v>0</v>
      </c>
      <c r="K35" s="10"/>
    </row>
    <row r="36" spans="1:11" x14ac:dyDescent="0.3">
      <c r="A36" s="9">
        <v>6.2</v>
      </c>
      <c r="B36" s="10" t="s">
        <v>24</v>
      </c>
      <c r="C36" s="28">
        <v>0</v>
      </c>
      <c r="D36" s="9" t="s">
        <v>27</v>
      </c>
      <c r="E36" s="28">
        <v>0</v>
      </c>
      <c r="F36" s="28">
        <f>C36*E36</f>
        <v>0</v>
      </c>
      <c r="G36" s="28">
        <v>0</v>
      </c>
      <c r="H36" s="28">
        <f>C36*G36</f>
        <v>0</v>
      </c>
      <c r="I36" s="28">
        <f t="shared" ref="I36:I38" si="12">E36+G36</f>
        <v>0</v>
      </c>
      <c r="J36" s="28">
        <f>C36*I36</f>
        <v>0</v>
      </c>
      <c r="K36" s="10"/>
    </row>
    <row r="37" spans="1:11" x14ac:dyDescent="0.3">
      <c r="A37" s="9">
        <v>6.3</v>
      </c>
      <c r="B37" s="10" t="s">
        <v>29</v>
      </c>
      <c r="C37" s="28">
        <v>0</v>
      </c>
      <c r="D37" s="9" t="s">
        <v>78</v>
      </c>
      <c r="E37" s="28">
        <v>0</v>
      </c>
      <c r="F37" s="28">
        <f>C37*E37</f>
        <v>0</v>
      </c>
      <c r="G37" s="28">
        <v>0</v>
      </c>
      <c r="H37" s="28">
        <f>C37*G37</f>
        <v>0</v>
      </c>
      <c r="I37" s="28">
        <f t="shared" si="12"/>
        <v>0</v>
      </c>
      <c r="J37" s="28">
        <f>C37*I37</f>
        <v>0</v>
      </c>
      <c r="K37" s="10"/>
    </row>
    <row r="38" spans="1:11" x14ac:dyDescent="0.3">
      <c r="A38" s="9">
        <v>6.4</v>
      </c>
      <c r="B38" s="10" t="s">
        <v>25</v>
      </c>
      <c r="C38" s="28">
        <v>0</v>
      </c>
      <c r="D38" s="9" t="s">
        <v>27</v>
      </c>
      <c r="E38" s="28">
        <v>0</v>
      </c>
      <c r="F38" s="28">
        <f>C38*E38</f>
        <v>0</v>
      </c>
      <c r="G38" s="28">
        <v>0</v>
      </c>
      <c r="H38" s="28">
        <f>C38*G38</f>
        <v>0</v>
      </c>
      <c r="I38" s="28">
        <f t="shared" si="12"/>
        <v>0</v>
      </c>
      <c r="J38" s="28">
        <f>C38*I38</f>
        <v>0</v>
      </c>
      <c r="K38" s="10"/>
    </row>
    <row r="39" spans="1:11" s="8" customFormat="1" x14ac:dyDescent="0.3">
      <c r="A39" s="11">
        <v>7</v>
      </c>
      <c r="B39" s="12" t="s">
        <v>22</v>
      </c>
      <c r="C39" s="11"/>
      <c r="D39" s="11"/>
      <c r="E39" s="11"/>
      <c r="F39" s="11"/>
      <c r="G39" s="11"/>
      <c r="H39" s="11"/>
      <c r="I39" s="11"/>
      <c r="J39" s="11"/>
      <c r="K39" s="12"/>
    </row>
    <row r="40" spans="1:11" x14ac:dyDescent="0.3">
      <c r="A40" s="9">
        <v>7.1</v>
      </c>
      <c r="B40" s="10" t="s">
        <v>9</v>
      </c>
      <c r="C40" s="28">
        <v>0</v>
      </c>
      <c r="D40" s="9" t="s">
        <v>78</v>
      </c>
      <c r="E40" s="28">
        <v>0</v>
      </c>
      <c r="F40" s="28">
        <f>C40*E40</f>
        <v>0</v>
      </c>
      <c r="G40" s="28">
        <v>0</v>
      </c>
      <c r="H40" s="28">
        <f>C40*G40</f>
        <v>0</v>
      </c>
      <c r="I40" s="28">
        <f>E40+G40</f>
        <v>0</v>
      </c>
      <c r="J40" s="28">
        <f>C40*I40</f>
        <v>0</v>
      </c>
      <c r="K40" s="10"/>
    </row>
    <row r="41" spans="1:11" x14ac:dyDescent="0.3">
      <c r="A41" s="9">
        <v>7.2</v>
      </c>
      <c r="B41" s="10" t="s">
        <v>14</v>
      </c>
      <c r="C41" s="28">
        <v>0</v>
      </c>
      <c r="D41" s="9" t="s">
        <v>78</v>
      </c>
      <c r="E41" s="28">
        <v>0</v>
      </c>
      <c r="F41" s="28">
        <f>C41*E41</f>
        <v>0</v>
      </c>
      <c r="G41" s="28">
        <v>0</v>
      </c>
      <c r="H41" s="28">
        <f>C41*G41</f>
        <v>0</v>
      </c>
      <c r="I41" s="28">
        <f t="shared" ref="I41:I43" si="13">E41+G41</f>
        <v>0</v>
      </c>
      <c r="J41" s="28">
        <f>C41*I41</f>
        <v>0</v>
      </c>
      <c r="K41" s="10"/>
    </row>
    <row r="42" spans="1:11" x14ac:dyDescent="0.3">
      <c r="A42" s="9">
        <v>7.3</v>
      </c>
      <c r="B42" s="10" t="s">
        <v>18</v>
      </c>
      <c r="C42" s="28">
        <v>0</v>
      </c>
      <c r="D42" s="9" t="s">
        <v>78</v>
      </c>
      <c r="E42" s="28">
        <v>0</v>
      </c>
      <c r="F42" s="28">
        <f>C42*E42</f>
        <v>0</v>
      </c>
      <c r="G42" s="28">
        <v>0</v>
      </c>
      <c r="H42" s="28">
        <f>C42*G42</f>
        <v>0</v>
      </c>
      <c r="I42" s="28">
        <f t="shared" si="13"/>
        <v>0</v>
      </c>
      <c r="J42" s="28">
        <f>C42*I42</f>
        <v>0</v>
      </c>
      <c r="K42" s="10"/>
    </row>
    <row r="43" spans="1:11" x14ac:dyDescent="0.3">
      <c r="A43" s="9">
        <v>7.4</v>
      </c>
      <c r="B43" s="10" t="s">
        <v>12</v>
      </c>
      <c r="C43" s="28">
        <v>0</v>
      </c>
      <c r="D43" s="9" t="s">
        <v>78</v>
      </c>
      <c r="E43" s="28">
        <v>0</v>
      </c>
      <c r="F43" s="28">
        <f>C43*E43</f>
        <v>0</v>
      </c>
      <c r="G43" s="28">
        <v>0</v>
      </c>
      <c r="H43" s="28">
        <f>C43*G43</f>
        <v>0</v>
      </c>
      <c r="I43" s="28">
        <f t="shared" si="13"/>
        <v>0</v>
      </c>
      <c r="J43" s="28">
        <f>C43*I43</f>
        <v>0</v>
      </c>
      <c r="K43" s="10"/>
    </row>
    <row r="44" spans="1:11" x14ac:dyDescent="0.3">
      <c r="A44" s="9">
        <v>7.5</v>
      </c>
      <c r="B44" s="10" t="s">
        <v>15</v>
      </c>
      <c r="C44" s="28">
        <v>0</v>
      </c>
      <c r="D44" s="9" t="s">
        <v>78</v>
      </c>
      <c r="E44" s="28">
        <v>0</v>
      </c>
      <c r="F44" s="28">
        <f>C44*E44</f>
        <v>0</v>
      </c>
      <c r="G44" s="28">
        <v>0</v>
      </c>
      <c r="H44" s="28">
        <f>C44*G44</f>
        <v>0</v>
      </c>
      <c r="I44" s="28">
        <f t="shared" ref="I44" si="14">E44+G44</f>
        <v>0</v>
      </c>
      <c r="J44" s="28">
        <f>C44*I44</f>
        <v>0</v>
      </c>
      <c r="K44" s="10"/>
    </row>
    <row r="45" spans="1:11" s="8" customFormat="1" x14ac:dyDescent="0.3">
      <c r="A45" s="11">
        <v>8</v>
      </c>
      <c r="B45" s="12" t="s">
        <v>32</v>
      </c>
      <c r="C45" s="11"/>
      <c r="D45" s="11"/>
      <c r="E45" s="11"/>
      <c r="F45" s="11"/>
      <c r="G45" s="11"/>
      <c r="H45" s="11"/>
      <c r="I45" s="11"/>
      <c r="J45" s="11"/>
      <c r="K45" s="12"/>
    </row>
    <row r="46" spans="1:11" x14ac:dyDescent="0.3">
      <c r="A46" s="9">
        <v>8.1</v>
      </c>
      <c r="B46" s="10" t="s">
        <v>31</v>
      </c>
      <c r="C46" s="28">
        <v>0</v>
      </c>
      <c r="D46" s="9" t="s">
        <v>28</v>
      </c>
      <c r="E46" s="28">
        <v>0</v>
      </c>
      <c r="F46" s="28">
        <f>C46*E46</f>
        <v>0</v>
      </c>
      <c r="G46" s="28">
        <v>0</v>
      </c>
      <c r="H46" s="28">
        <f>C46*G46</f>
        <v>0</v>
      </c>
      <c r="I46" s="28">
        <f>E46+G46</f>
        <v>0</v>
      </c>
      <c r="J46" s="28">
        <f>C46*I46</f>
        <v>0</v>
      </c>
      <c r="K46" s="10"/>
    </row>
    <row r="47" spans="1:11" x14ac:dyDescent="0.3">
      <c r="A47" s="9">
        <v>8.1999999999999993</v>
      </c>
      <c r="B47" s="10" t="s">
        <v>30</v>
      </c>
      <c r="C47" s="28">
        <v>0</v>
      </c>
      <c r="D47" s="9" t="s">
        <v>28</v>
      </c>
      <c r="E47" s="28">
        <v>0</v>
      </c>
      <c r="F47" s="28">
        <f>C47*E47</f>
        <v>0</v>
      </c>
      <c r="G47" s="28">
        <v>0</v>
      </c>
      <c r="H47" s="28">
        <f>C47*G47</f>
        <v>0</v>
      </c>
      <c r="I47" s="28">
        <f t="shared" ref="I47:I48" si="15">E47+G47</f>
        <v>0</v>
      </c>
      <c r="J47" s="28">
        <f>C47*I47</f>
        <v>0</v>
      </c>
      <c r="K47" s="10"/>
    </row>
    <row r="48" spans="1:11" x14ac:dyDescent="0.3">
      <c r="A48" s="9">
        <v>8.3000000000000007</v>
      </c>
      <c r="B48" s="10" t="s">
        <v>76</v>
      </c>
      <c r="C48" s="28">
        <v>0</v>
      </c>
      <c r="D48" s="9" t="s">
        <v>28</v>
      </c>
      <c r="E48" s="28">
        <v>0</v>
      </c>
      <c r="F48" s="28">
        <f>C48*E48</f>
        <v>0</v>
      </c>
      <c r="G48" s="28">
        <v>0</v>
      </c>
      <c r="H48" s="28">
        <f>C48*G48</f>
        <v>0</v>
      </c>
      <c r="I48" s="28">
        <f t="shared" si="15"/>
        <v>0</v>
      </c>
      <c r="J48" s="28">
        <f>C48*I48</f>
        <v>0</v>
      </c>
      <c r="K48" s="10"/>
    </row>
    <row r="49" spans="1:11" x14ac:dyDescent="0.3">
      <c r="A49" s="29">
        <v>9</v>
      </c>
      <c r="B49" s="30" t="s">
        <v>74</v>
      </c>
      <c r="C49" s="29"/>
      <c r="D49" s="29"/>
      <c r="E49" s="29"/>
      <c r="F49" s="32">
        <f>SUM(F6:F48)</f>
        <v>0</v>
      </c>
      <c r="G49" s="29"/>
      <c r="H49" s="32">
        <f>SUM(H6:H48)</f>
        <v>0</v>
      </c>
      <c r="I49" s="29"/>
      <c r="J49" s="32">
        <f>SUM(J6:J48)</f>
        <v>0</v>
      </c>
      <c r="K49" s="31"/>
    </row>
    <row r="52" spans="1:11" ht="14.4" customHeight="1" x14ac:dyDescent="0.3">
      <c r="A52" s="53" t="s">
        <v>82</v>
      </c>
      <c r="B52" s="53" t="s">
        <v>84</v>
      </c>
      <c r="C52" s="53"/>
      <c r="D52" s="53"/>
    </row>
    <row r="53" spans="1:11" x14ac:dyDescent="0.3">
      <c r="A53" s="53"/>
      <c r="B53" s="53"/>
      <c r="C53" s="53"/>
      <c r="D53" s="53"/>
    </row>
    <row r="54" spans="1:11" x14ac:dyDescent="0.3">
      <c r="A54" s="53"/>
      <c r="B54" s="53"/>
      <c r="C54" s="53"/>
      <c r="D54" s="53"/>
    </row>
    <row r="55" spans="1:11" x14ac:dyDescent="0.3">
      <c r="A55" s="53"/>
      <c r="B55" s="53"/>
      <c r="C55" s="53"/>
      <c r="D55" s="53"/>
    </row>
    <row r="57" spans="1:11" x14ac:dyDescent="0.3">
      <c r="A57" s="53" t="s">
        <v>81</v>
      </c>
      <c r="B57" s="53" t="s">
        <v>85</v>
      </c>
      <c r="C57" s="53"/>
      <c r="D57" s="53"/>
    </row>
    <row r="58" spans="1:11" x14ac:dyDescent="0.3">
      <c r="A58" s="53"/>
      <c r="B58" s="53"/>
      <c r="C58" s="53"/>
      <c r="D58" s="53"/>
    </row>
    <row r="59" spans="1:11" x14ac:dyDescent="0.3">
      <c r="A59" s="53"/>
      <c r="B59" s="53"/>
      <c r="C59" s="53"/>
      <c r="D59" s="53"/>
    </row>
    <row r="60" spans="1:11" x14ac:dyDescent="0.3">
      <c r="A60" s="53"/>
      <c r="B60" s="53"/>
      <c r="C60" s="53"/>
      <c r="D60" s="53"/>
    </row>
    <row r="62" spans="1:11" x14ac:dyDescent="0.3">
      <c r="A62" s="52" t="s">
        <v>83</v>
      </c>
      <c r="B62" s="53" t="s">
        <v>80</v>
      </c>
      <c r="C62" s="53"/>
      <c r="D62" s="53"/>
    </row>
    <row r="63" spans="1:11" x14ac:dyDescent="0.3">
      <c r="A63" s="52"/>
      <c r="B63" s="53"/>
      <c r="C63" s="53"/>
      <c r="D63" s="53"/>
    </row>
    <row r="64" spans="1:11" x14ac:dyDescent="0.3">
      <c r="A64" s="52"/>
      <c r="B64" s="53"/>
      <c r="C64" s="53"/>
      <c r="D64" s="53"/>
    </row>
    <row r="65" spans="1:4" x14ac:dyDescent="0.3">
      <c r="A65" s="52"/>
      <c r="B65" s="53"/>
      <c r="C65" s="53"/>
      <c r="D65" s="53"/>
    </row>
  </sheetData>
  <mergeCells count="18">
    <mergeCell ref="A62:A65"/>
    <mergeCell ref="B62:D65"/>
    <mergeCell ref="B52:D55"/>
    <mergeCell ref="B57:D60"/>
    <mergeCell ref="A52:A55"/>
    <mergeCell ref="A57:A60"/>
    <mergeCell ref="B3:B4"/>
    <mergeCell ref="A3:A4"/>
    <mergeCell ref="C3:C4"/>
    <mergeCell ref="D3:D4"/>
    <mergeCell ref="A1:K1"/>
    <mergeCell ref="A2:K2"/>
    <mergeCell ref="J3:J4"/>
    <mergeCell ref="I3:I4"/>
    <mergeCell ref="H3:H4"/>
    <mergeCell ref="G3:G4"/>
    <mergeCell ref="F3:F4"/>
    <mergeCell ref="E3:E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4086D-949C-420E-9802-6A300BB2B583}">
  <dimension ref="A1:E26"/>
  <sheetViews>
    <sheetView zoomScale="145" zoomScaleNormal="145" workbookViewId="0">
      <selection activeCell="C23" sqref="C23:D26"/>
    </sheetView>
  </sheetViews>
  <sheetFormatPr defaultRowHeight="14.4" x14ac:dyDescent="0.3"/>
  <cols>
    <col min="1" max="1" width="5" customWidth="1"/>
    <col min="2" max="2" width="43.5546875" bestFit="1" customWidth="1"/>
    <col min="3" max="3" width="8" customWidth="1"/>
    <col min="4" max="4" width="20.5546875" bestFit="1" customWidth="1"/>
  </cols>
  <sheetData>
    <row r="1" spans="1:4" x14ac:dyDescent="0.3">
      <c r="A1" s="33" t="s">
        <v>1</v>
      </c>
      <c r="B1" s="33" t="s">
        <v>62</v>
      </c>
      <c r="C1" s="33"/>
      <c r="D1" s="33" t="s">
        <v>88</v>
      </c>
    </row>
    <row r="2" spans="1:4" x14ac:dyDescent="0.3">
      <c r="A2" s="36">
        <v>1</v>
      </c>
      <c r="B2" s="35" t="s">
        <v>26</v>
      </c>
      <c r="C2" s="35"/>
      <c r="D2" s="38">
        <f>SUM(BOQ!J6:J7)</f>
        <v>0</v>
      </c>
    </row>
    <row r="3" spans="1:4" x14ac:dyDescent="0.3">
      <c r="A3" s="36">
        <v>2</v>
      </c>
      <c r="B3" s="34" t="s">
        <v>17</v>
      </c>
      <c r="C3" s="34"/>
      <c r="D3" s="38">
        <f>SUM(BOQ!J9:J15)</f>
        <v>0</v>
      </c>
    </row>
    <row r="4" spans="1:4" x14ac:dyDescent="0.3">
      <c r="A4" s="36">
        <v>3</v>
      </c>
      <c r="B4" s="34" t="s">
        <v>10</v>
      </c>
      <c r="C4" s="34"/>
      <c r="D4" s="38">
        <f>SUM(BOQ!J17:J22)</f>
        <v>0</v>
      </c>
    </row>
    <row r="5" spans="1:4" x14ac:dyDescent="0.3">
      <c r="A5" s="36">
        <v>4</v>
      </c>
      <c r="B5" s="34" t="s">
        <v>16</v>
      </c>
      <c r="C5" s="34"/>
      <c r="D5" s="38">
        <f>SUM(BOQ!J24:J27)</f>
        <v>0</v>
      </c>
    </row>
    <row r="6" spans="1:4" x14ac:dyDescent="0.3">
      <c r="A6" s="36">
        <v>5</v>
      </c>
      <c r="B6" s="34" t="s">
        <v>91</v>
      </c>
      <c r="C6" s="34"/>
      <c r="D6" s="38">
        <f>SUM(BOQ!J29:J33)</f>
        <v>0</v>
      </c>
    </row>
    <row r="7" spans="1:4" x14ac:dyDescent="0.3">
      <c r="A7" s="36">
        <v>6</v>
      </c>
      <c r="B7" s="34" t="s">
        <v>23</v>
      </c>
      <c r="C7" s="34"/>
      <c r="D7" s="38">
        <f>SUM(BOQ!J35:J38)</f>
        <v>0</v>
      </c>
    </row>
    <row r="8" spans="1:4" x14ac:dyDescent="0.3">
      <c r="A8" s="36">
        <v>7</v>
      </c>
      <c r="B8" s="34" t="s">
        <v>22</v>
      </c>
      <c r="C8" s="34"/>
      <c r="D8" s="38">
        <f>SUM(BOQ!J40:J44)</f>
        <v>0</v>
      </c>
    </row>
    <row r="9" spans="1:4" x14ac:dyDescent="0.3">
      <c r="A9" s="36">
        <v>8</v>
      </c>
      <c r="B9" s="34" t="s">
        <v>32</v>
      </c>
      <c r="C9" s="34"/>
      <c r="D9" s="38">
        <f>SUM(BOQ!J46:J48)</f>
        <v>0</v>
      </c>
    </row>
    <row r="10" spans="1:4" x14ac:dyDescent="0.3">
      <c r="A10" s="64" t="s">
        <v>71</v>
      </c>
      <c r="B10" s="64"/>
      <c r="C10" s="42"/>
      <c r="D10" s="37">
        <f>SUM(D2:D9)</f>
        <v>0</v>
      </c>
    </row>
    <row r="11" spans="1:4" x14ac:dyDescent="0.3">
      <c r="A11" s="65" t="s">
        <v>92</v>
      </c>
      <c r="B11" s="66"/>
      <c r="C11" s="43"/>
      <c r="D11" s="27"/>
    </row>
    <row r="12" spans="1:4" x14ac:dyDescent="0.3">
      <c r="A12" s="63" t="s">
        <v>89</v>
      </c>
      <c r="B12" s="63"/>
      <c r="C12" s="43"/>
      <c r="D12" s="27"/>
    </row>
    <row r="13" spans="1:4" x14ac:dyDescent="0.3">
      <c r="A13" s="63" t="s">
        <v>90</v>
      </c>
      <c r="B13" s="63"/>
      <c r="C13" s="43"/>
      <c r="D13" s="27"/>
    </row>
    <row r="14" spans="1:4" x14ac:dyDescent="0.3">
      <c r="A14" s="63" t="s">
        <v>72</v>
      </c>
      <c r="B14" s="63"/>
      <c r="C14" s="41"/>
      <c r="D14" s="27"/>
    </row>
    <row r="15" spans="1:4" x14ac:dyDescent="0.3">
      <c r="A15" s="63" t="s">
        <v>73</v>
      </c>
      <c r="B15" s="63"/>
      <c r="C15" s="45">
        <v>0.18</v>
      </c>
      <c r="D15" s="27">
        <f>D14*C15</f>
        <v>0</v>
      </c>
    </row>
    <row r="16" spans="1:4" x14ac:dyDescent="0.3">
      <c r="A16" s="63" t="s">
        <v>72</v>
      </c>
      <c r="B16" s="63"/>
      <c r="C16" s="41"/>
      <c r="D16" s="27">
        <f>D14+D15</f>
        <v>0</v>
      </c>
    </row>
    <row r="18" spans="2:5" ht="14.4" customHeight="1" x14ac:dyDescent="0.3">
      <c r="B18" s="61" t="s">
        <v>82</v>
      </c>
      <c r="C18" s="62" t="s">
        <v>93</v>
      </c>
      <c r="D18" s="62"/>
      <c r="E18" s="44"/>
    </row>
    <row r="19" spans="2:5" x14ac:dyDescent="0.3">
      <c r="B19" s="61"/>
      <c r="C19" s="62"/>
      <c r="D19" s="62"/>
      <c r="E19" s="44"/>
    </row>
    <row r="20" spans="2:5" x14ac:dyDescent="0.3">
      <c r="B20" s="61"/>
      <c r="C20" s="62"/>
      <c r="D20" s="62"/>
      <c r="E20" s="44"/>
    </row>
    <row r="21" spans="2:5" x14ac:dyDescent="0.3">
      <c r="B21" s="61"/>
      <c r="C21" s="62"/>
      <c r="D21" s="62"/>
      <c r="E21" s="44"/>
    </row>
    <row r="23" spans="2:5" x14ac:dyDescent="0.3">
      <c r="B23" s="61" t="s">
        <v>81</v>
      </c>
      <c r="C23" s="62" t="s">
        <v>95</v>
      </c>
      <c r="D23" s="62"/>
    </row>
    <row r="24" spans="2:5" x14ac:dyDescent="0.3">
      <c r="B24" s="61"/>
      <c r="C24" s="62"/>
      <c r="D24" s="62"/>
    </row>
    <row r="25" spans="2:5" x14ac:dyDescent="0.3">
      <c r="B25" s="61"/>
      <c r="C25" s="62"/>
      <c r="D25" s="62"/>
    </row>
    <row r="26" spans="2:5" x14ac:dyDescent="0.3">
      <c r="B26" s="61"/>
      <c r="C26" s="62"/>
      <c r="D26" s="62"/>
    </row>
  </sheetData>
  <mergeCells count="11">
    <mergeCell ref="B23:B26"/>
    <mergeCell ref="C23:D26"/>
    <mergeCell ref="B18:B21"/>
    <mergeCell ref="C18:D21"/>
    <mergeCell ref="A16:B16"/>
    <mergeCell ref="A10:B10"/>
    <mergeCell ref="A11:B11"/>
    <mergeCell ref="A12:B12"/>
    <mergeCell ref="A13:B13"/>
    <mergeCell ref="A14:B14"/>
    <mergeCell ref="A15:B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57684-70E0-424B-AB7F-C2E4829F0673}">
  <dimension ref="A1:Z23"/>
  <sheetViews>
    <sheetView topLeftCell="B1" zoomScale="85" zoomScaleNormal="85" workbookViewId="0">
      <selection activeCell="E17" sqref="E17"/>
    </sheetView>
  </sheetViews>
  <sheetFormatPr defaultRowHeight="13.8" x14ac:dyDescent="0.25"/>
  <cols>
    <col min="1" max="1" width="2.21875" style="17" bestFit="1" customWidth="1"/>
    <col min="2" max="2" width="58.88671875" style="10" customWidth="1"/>
    <col min="3" max="16384" width="8.88671875" style="10"/>
  </cols>
  <sheetData>
    <row r="1" spans="1:26" x14ac:dyDescent="0.25">
      <c r="A1" s="76" t="s">
        <v>69</v>
      </c>
      <c r="B1" s="76"/>
      <c r="C1" s="76"/>
      <c r="D1" s="76"/>
      <c r="E1" s="76"/>
      <c r="F1" s="76"/>
      <c r="G1" s="76"/>
      <c r="H1" s="76"/>
      <c r="I1" s="76"/>
      <c r="J1" s="76"/>
      <c r="K1" s="76"/>
      <c r="L1" s="76"/>
      <c r="M1" s="76"/>
      <c r="N1" s="76"/>
      <c r="O1" s="76"/>
      <c r="P1" s="76"/>
      <c r="Q1" s="76"/>
      <c r="R1" s="76"/>
      <c r="S1" s="76"/>
      <c r="T1" s="76"/>
      <c r="U1" s="76"/>
      <c r="V1" s="76"/>
      <c r="W1" s="76"/>
      <c r="X1" s="76"/>
      <c r="Y1" s="76"/>
      <c r="Z1" s="76"/>
    </row>
    <row r="2" spans="1:26" s="20" customFormat="1" ht="14.4" customHeight="1" x14ac:dyDescent="0.25">
      <c r="A2" s="70" t="s">
        <v>2</v>
      </c>
      <c r="B2" s="71"/>
      <c r="C2" s="67" t="s">
        <v>61</v>
      </c>
      <c r="D2" s="68"/>
      <c r="E2" s="68"/>
      <c r="F2" s="68"/>
      <c r="G2" s="68"/>
      <c r="H2" s="68"/>
      <c r="I2" s="68"/>
      <c r="J2" s="68"/>
      <c r="K2" s="68"/>
      <c r="L2" s="68"/>
      <c r="M2" s="68"/>
      <c r="N2" s="68"/>
      <c r="O2" s="68"/>
      <c r="P2" s="68"/>
      <c r="Q2" s="68"/>
      <c r="R2" s="68"/>
      <c r="S2" s="68"/>
      <c r="T2" s="68"/>
      <c r="U2" s="68"/>
      <c r="V2" s="68"/>
      <c r="W2" s="68"/>
      <c r="X2" s="68"/>
      <c r="Y2" s="68"/>
      <c r="Z2" s="69"/>
    </row>
    <row r="3" spans="1:26" s="20" customFormat="1" x14ac:dyDescent="0.25">
      <c r="A3" s="72"/>
      <c r="B3" s="73"/>
      <c r="C3" s="79" t="s">
        <v>63</v>
      </c>
      <c r="D3" s="80"/>
      <c r="E3" s="80"/>
      <c r="F3" s="81"/>
      <c r="G3" s="82" t="s">
        <v>64</v>
      </c>
      <c r="H3" s="80"/>
      <c r="I3" s="80"/>
      <c r="J3" s="83"/>
      <c r="K3" s="79" t="s">
        <v>65</v>
      </c>
      <c r="L3" s="80"/>
      <c r="M3" s="80"/>
      <c r="N3" s="83"/>
      <c r="O3" s="79" t="s">
        <v>66</v>
      </c>
      <c r="P3" s="80"/>
      <c r="Q3" s="80"/>
      <c r="R3" s="83"/>
      <c r="S3" s="79" t="s">
        <v>67</v>
      </c>
      <c r="T3" s="80"/>
      <c r="U3" s="80"/>
      <c r="V3" s="81"/>
      <c r="W3" s="79" t="s">
        <v>68</v>
      </c>
      <c r="X3" s="80"/>
      <c r="Y3" s="80"/>
      <c r="Z3" s="81"/>
    </row>
    <row r="4" spans="1:26" s="20" customFormat="1" x14ac:dyDescent="0.25">
      <c r="A4" s="74"/>
      <c r="B4" s="75"/>
      <c r="C4" s="23" t="s">
        <v>34</v>
      </c>
      <c r="D4" s="24" t="s">
        <v>35</v>
      </c>
      <c r="E4" s="24" t="s">
        <v>36</v>
      </c>
      <c r="F4" s="25" t="s">
        <v>37</v>
      </c>
      <c r="G4" s="23" t="s">
        <v>38</v>
      </c>
      <c r="H4" s="24" t="s">
        <v>39</v>
      </c>
      <c r="I4" s="25" t="s">
        <v>40</v>
      </c>
      <c r="J4" s="23" t="s">
        <v>41</v>
      </c>
      <c r="K4" s="24" t="s">
        <v>42</v>
      </c>
      <c r="L4" s="24" t="s">
        <v>43</v>
      </c>
      <c r="M4" s="25" t="s">
        <v>44</v>
      </c>
      <c r="N4" s="24" t="s">
        <v>45</v>
      </c>
      <c r="O4" s="25" t="s">
        <v>46</v>
      </c>
      <c r="P4" s="24" t="s">
        <v>47</v>
      </c>
      <c r="Q4" s="24" t="s">
        <v>48</v>
      </c>
      <c r="R4" s="24" t="s">
        <v>49</v>
      </c>
      <c r="S4" s="25" t="s">
        <v>50</v>
      </c>
      <c r="T4" s="23" t="s">
        <v>51</v>
      </c>
      <c r="U4" s="23" t="s">
        <v>52</v>
      </c>
      <c r="V4" s="24" t="s">
        <v>53</v>
      </c>
      <c r="W4" s="26" t="s">
        <v>54</v>
      </c>
      <c r="X4" s="23" t="s">
        <v>55</v>
      </c>
      <c r="Y4" s="24" t="s">
        <v>56</v>
      </c>
      <c r="Z4" s="24" t="s">
        <v>57</v>
      </c>
    </row>
    <row r="5" spans="1:26" s="20" customFormat="1" x14ac:dyDescent="0.25">
      <c r="A5" s="13"/>
      <c r="B5" s="13"/>
      <c r="C5" s="78" t="s">
        <v>58</v>
      </c>
      <c r="D5" s="78"/>
      <c r="E5" s="78"/>
      <c r="F5" s="78"/>
      <c r="G5" s="78"/>
      <c r="H5" s="78"/>
      <c r="I5" s="78"/>
      <c r="J5" s="78"/>
      <c r="K5" s="78" t="s">
        <v>59</v>
      </c>
      <c r="L5" s="78"/>
      <c r="M5" s="78"/>
      <c r="N5" s="78"/>
      <c r="O5" s="78"/>
      <c r="P5" s="78"/>
      <c r="Q5" s="78"/>
      <c r="R5" s="78"/>
      <c r="S5" s="78" t="s">
        <v>60</v>
      </c>
      <c r="T5" s="78"/>
      <c r="U5" s="78"/>
      <c r="V5" s="78"/>
      <c r="W5" s="78"/>
      <c r="X5" s="78"/>
      <c r="Y5" s="78"/>
      <c r="Z5" s="78"/>
    </row>
    <row r="6" spans="1:26" x14ac:dyDescent="0.25">
      <c r="A6" s="14">
        <v>1</v>
      </c>
      <c r="B6" s="21" t="s">
        <v>26</v>
      </c>
      <c r="C6" s="15"/>
      <c r="D6" s="15"/>
      <c r="E6" s="15"/>
      <c r="F6" s="16"/>
      <c r="G6" s="16"/>
      <c r="H6" s="16"/>
      <c r="I6" s="16"/>
      <c r="J6" s="16"/>
      <c r="K6" s="16"/>
      <c r="L6" s="16"/>
      <c r="M6" s="16"/>
      <c r="N6" s="16"/>
      <c r="O6" s="16"/>
      <c r="P6" s="16"/>
      <c r="Q6" s="16"/>
      <c r="R6" s="16"/>
      <c r="S6" s="16"/>
      <c r="T6" s="16"/>
      <c r="U6" s="16"/>
      <c r="V6" s="16"/>
      <c r="W6" s="16"/>
      <c r="X6" s="16"/>
      <c r="Y6" s="16"/>
      <c r="Z6" s="16"/>
    </row>
    <row r="7" spans="1:26" x14ac:dyDescent="0.25">
      <c r="A7" s="14">
        <v>2</v>
      </c>
      <c r="B7" s="15" t="s">
        <v>33</v>
      </c>
      <c r="C7" s="15"/>
      <c r="D7" s="15"/>
      <c r="E7" s="15"/>
      <c r="F7" s="16"/>
      <c r="G7" s="16"/>
      <c r="H7" s="16"/>
      <c r="I7" s="16"/>
      <c r="J7" s="16"/>
      <c r="K7" s="16"/>
      <c r="L7" s="16"/>
      <c r="M7" s="16"/>
      <c r="N7" s="16"/>
      <c r="O7" s="16"/>
      <c r="P7" s="16"/>
      <c r="Q7" s="16"/>
      <c r="R7" s="16"/>
      <c r="S7" s="16"/>
      <c r="T7" s="16"/>
      <c r="U7" s="16"/>
      <c r="V7" s="16"/>
      <c r="W7" s="16"/>
      <c r="X7" s="16"/>
      <c r="Y7" s="16"/>
      <c r="Z7" s="16"/>
    </row>
    <row r="8" spans="1:26" x14ac:dyDescent="0.25">
      <c r="A8" s="14">
        <v>3</v>
      </c>
      <c r="B8" s="15" t="s">
        <v>17</v>
      </c>
      <c r="C8" s="15"/>
      <c r="D8" s="15"/>
      <c r="E8" s="15"/>
      <c r="F8" s="16"/>
      <c r="G8" s="16"/>
      <c r="H8" s="16"/>
      <c r="I8" s="16"/>
      <c r="J8" s="16"/>
      <c r="K8" s="16"/>
      <c r="L8" s="16"/>
      <c r="M8" s="16"/>
      <c r="N8" s="16"/>
      <c r="O8" s="16"/>
      <c r="P8" s="16"/>
      <c r="Q8" s="16"/>
      <c r="R8" s="16"/>
      <c r="S8" s="16"/>
      <c r="T8" s="16"/>
      <c r="U8" s="16"/>
      <c r="V8" s="16"/>
      <c r="W8" s="16"/>
      <c r="X8" s="16"/>
      <c r="Y8" s="16"/>
      <c r="Z8" s="16"/>
    </row>
    <row r="9" spans="1:26" x14ac:dyDescent="0.25">
      <c r="A9" s="14">
        <v>4</v>
      </c>
      <c r="B9" s="15" t="s">
        <v>10</v>
      </c>
      <c r="C9" s="15"/>
      <c r="D9" s="15"/>
      <c r="E9" s="15"/>
      <c r="F9" s="16"/>
      <c r="G9" s="16"/>
      <c r="H9" s="16"/>
      <c r="I9" s="16"/>
      <c r="J9" s="16"/>
      <c r="K9" s="16"/>
      <c r="L9" s="16"/>
      <c r="M9" s="16"/>
      <c r="N9" s="16"/>
      <c r="O9" s="16"/>
      <c r="P9" s="16"/>
      <c r="Q9" s="16"/>
      <c r="R9" s="16"/>
      <c r="S9" s="16"/>
      <c r="T9" s="16"/>
      <c r="U9" s="16"/>
      <c r="V9" s="16"/>
      <c r="W9" s="16"/>
      <c r="X9" s="16"/>
      <c r="Y9" s="16"/>
      <c r="Z9" s="16"/>
    </row>
    <row r="10" spans="1:26" x14ac:dyDescent="0.25">
      <c r="A10" s="14">
        <v>5</v>
      </c>
      <c r="B10" s="15" t="s">
        <v>16</v>
      </c>
      <c r="C10" s="15"/>
      <c r="D10" s="15"/>
      <c r="E10" s="15"/>
      <c r="F10" s="16"/>
      <c r="G10" s="16"/>
      <c r="H10" s="16"/>
      <c r="I10" s="16"/>
      <c r="J10" s="16"/>
      <c r="K10" s="16"/>
      <c r="L10" s="16"/>
      <c r="M10" s="16"/>
      <c r="N10" s="16"/>
      <c r="O10" s="16"/>
      <c r="P10" s="16"/>
      <c r="Q10" s="16"/>
      <c r="R10" s="16"/>
      <c r="S10" s="16"/>
      <c r="T10" s="16"/>
      <c r="U10" s="16"/>
      <c r="V10" s="16"/>
      <c r="W10" s="16"/>
      <c r="X10" s="16"/>
      <c r="Y10" s="16"/>
      <c r="Z10" s="16"/>
    </row>
    <row r="11" spans="1:26" x14ac:dyDescent="0.25">
      <c r="A11" s="14">
        <v>6</v>
      </c>
      <c r="B11" s="15" t="s">
        <v>91</v>
      </c>
      <c r="C11" s="15"/>
      <c r="D11" s="15"/>
      <c r="E11" s="15"/>
      <c r="F11" s="16"/>
      <c r="G11" s="16"/>
      <c r="H11" s="16"/>
      <c r="I11" s="16"/>
      <c r="J11" s="16"/>
      <c r="K11" s="16"/>
      <c r="L11" s="16"/>
      <c r="M11" s="16"/>
      <c r="N11" s="16"/>
      <c r="O11" s="16"/>
      <c r="P11" s="16"/>
      <c r="Q11" s="16"/>
      <c r="R11" s="16"/>
      <c r="S11" s="16"/>
      <c r="T11" s="16"/>
      <c r="U11" s="16"/>
      <c r="V11" s="16"/>
      <c r="W11" s="16"/>
      <c r="X11" s="16"/>
      <c r="Y11" s="16"/>
      <c r="Z11" s="16"/>
    </row>
    <row r="12" spans="1:26" x14ac:dyDescent="0.25">
      <c r="A12" s="14">
        <v>7</v>
      </c>
      <c r="B12" s="15" t="s">
        <v>23</v>
      </c>
      <c r="C12" s="15"/>
      <c r="D12" s="15"/>
      <c r="E12" s="15"/>
      <c r="F12" s="16"/>
      <c r="G12" s="16"/>
      <c r="H12" s="16"/>
      <c r="I12" s="16"/>
      <c r="J12" s="16"/>
      <c r="K12" s="16"/>
      <c r="L12" s="16"/>
      <c r="M12" s="16"/>
      <c r="N12" s="16"/>
      <c r="O12" s="16"/>
      <c r="P12" s="16"/>
      <c r="Q12" s="16"/>
      <c r="R12" s="16"/>
      <c r="S12" s="16"/>
      <c r="T12" s="16"/>
      <c r="U12" s="16"/>
      <c r="V12" s="16"/>
      <c r="W12" s="16"/>
      <c r="X12" s="16"/>
      <c r="Y12" s="16"/>
      <c r="Z12" s="16"/>
    </row>
    <row r="13" spans="1:26" x14ac:dyDescent="0.25">
      <c r="A13" s="14">
        <v>8</v>
      </c>
      <c r="B13" s="15" t="s">
        <v>22</v>
      </c>
      <c r="C13" s="15"/>
      <c r="D13" s="15"/>
      <c r="E13" s="15"/>
      <c r="F13" s="16"/>
      <c r="G13" s="16"/>
      <c r="H13" s="16"/>
      <c r="I13" s="16"/>
      <c r="J13" s="16"/>
      <c r="K13" s="16"/>
      <c r="L13" s="16"/>
      <c r="M13" s="16"/>
      <c r="N13" s="16"/>
      <c r="O13" s="16"/>
      <c r="P13" s="16"/>
      <c r="Q13" s="16"/>
      <c r="R13" s="16"/>
      <c r="S13" s="16"/>
      <c r="T13" s="16"/>
      <c r="U13" s="16"/>
      <c r="V13" s="16"/>
      <c r="W13" s="16"/>
      <c r="X13" s="16"/>
      <c r="Y13" s="16"/>
      <c r="Z13" s="16"/>
    </row>
    <row r="14" spans="1:26" x14ac:dyDescent="0.25">
      <c r="A14" s="14">
        <v>9</v>
      </c>
      <c r="B14" s="15" t="s">
        <v>32</v>
      </c>
      <c r="C14" s="15"/>
      <c r="D14" s="15"/>
      <c r="E14" s="15"/>
      <c r="F14" s="16"/>
      <c r="G14" s="16"/>
      <c r="H14" s="16"/>
      <c r="I14" s="16"/>
      <c r="J14" s="16"/>
      <c r="K14" s="16"/>
      <c r="L14" s="16"/>
      <c r="M14" s="16"/>
      <c r="N14" s="16"/>
      <c r="O14" s="16"/>
      <c r="P14" s="16"/>
      <c r="Q14" s="16"/>
      <c r="R14" s="16"/>
      <c r="S14" s="16"/>
      <c r="T14" s="16"/>
      <c r="U14" s="16"/>
      <c r="V14" s="16"/>
      <c r="W14" s="16"/>
      <c r="X14" s="16"/>
      <c r="Y14" s="16"/>
      <c r="Z14" s="16"/>
    </row>
    <row r="17" spans="2:4" ht="14.4" customHeight="1" x14ac:dyDescent="0.25">
      <c r="B17" s="77" t="s">
        <v>70</v>
      </c>
      <c r="C17" s="22"/>
      <c r="D17" s="22"/>
    </row>
    <row r="18" spans="2:4" x14ac:dyDescent="0.25">
      <c r="B18" s="77"/>
      <c r="C18" s="22"/>
      <c r="D18" s="22"/>
    </row>
    <row r="19" spans="2:4" x14ac:dyDescent="0.25">
      <c r="B19" s="77"/>
      <c r="C19" s="22"/>
      <c r="D19" s="22"/>
    </row>
    <row r="21" spans="2:4" ht="27.6" x14ac:dyDescent="0.25">
      <c r="B21" s="18" t="s">
        <v>75</v>
      </c>
      <c r="C21" s="19"/>
      <c r="D21" s="19"/>
    </row>
    <row r="22" spans="2:4" x14ac:dyDescent="0.25">
      <c r="B22" s="19"/>
      <c r="C22" s="19"/>
      <c r="D22" s="19"/>
    </row>
    <row r="23" spans="2:4" x14ac:dyDescent="0.25">
      <c r="B23" s="19"/>
      <c r="C23" s="19"/>
      <c r="D23" s="19"/>
    </row>
  </sheetData>
  <mergeCells count="13">
    <mergeCell ref="C2:Z2"/>
    <mergeCell ref="A2:B4"/>
    <mergeCell ref="A1:Z1"/>
    <mergeCell ref="B17:B19"/>
    <mergeCell ref="C5:J5"/>
    <mergeCell ref="K5:R5"/>
    <mergeCell ref="S5:Z5"/>
    <mergeCell ref="C3:F3"/>
    <mergeCell ref="G3:J3"/>
    <mergeCell ref="K3:N3"/>
    <mergeCell ref="O3:R3"/>
    <mergeCell ref="S3:V3"/>
    <mergeCell ref="W3:Z3"/>
  </mergeCells>
  <phoneticPr fontId="1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BOQ</vt:lpstr>
      <vt:lpstr>Summary</vt:lpstr>
      <vt:lpstr>Time Schedule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Zaza Abramia</dc:creator>
  <cp:lastModifiedBy>Nina Ksovreli</cp:lastModifiedBy>
  <dcterms:created xsi:type="dcterms:W3CDTF">2022-06-30T13:27:07Z</dcterms:created>
  <dcterms:modified xsi:type="dcterms:W3CDTF">2023-03-24T08:25:12Z</dcterms:modified>
</cp:coreProperties>
</file>