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სატენდერო'!$A$6:$G$44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სატენდერო'!$A$1:$F$45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3" l="1"/>
  <c r="F38" i="13" s="1"/>
  <c r="F39" i="13" s="1"/>
  <c r="F40" i="13" l="1"/>
  <c r="F41" i="13" s="1"/>
  <c r="F42" i="13" l="1"/>
  <c r="F43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<sst xmlns="http://schemas.openxmlformats.org/spreadsheetml/2006/main" count="6334" uniqueCount="851">
  <si>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</si>
  <si>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</si>
  <si>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</si>
  <si>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</si>
  <si>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</si>
  <si>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</si>
  <si>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</si>
  <si>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</si>
  <si>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</si>
  <si>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</si>
  <si>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</si>
  <si>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</si>
  <si>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</si>
  <si>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</si>
  <si>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</si>
  <si>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</si>
  <si>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</si>
  <si>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</si>
  <si>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</si>
  <si>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</si>
  <si>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</si>
  <si>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</si>
  <si>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</si>
  <si>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</si>
  <si>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</si>
  <si>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</si>
  <si>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</si>
  <si>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</si>
  <si>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</si>
  <si>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</si>
  <si>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</si>
  <si>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</si>
  <si>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</si>
  <si>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</si>
  <si>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</si>
  <si>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</si>
  <si>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</si>
  <si>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</si>
  <si>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</si>
  <si>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</si>
  <si>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</si>
  <si>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</si>
  <si>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</si>
  <si>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</si>
  <si>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</si>
  <si>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</si>
  <si>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</si>
  <si>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</si>
  <si>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</si>
  <si>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</si>
  <si>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</si>
  <si>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</si>
  <si>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</si>
  <si>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</si>
  <si>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</si>
  <si>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</si>
  <si>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</si>
  <si>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</si>
  <si>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</si>
  <si>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</si>
  <si>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</si>
  <si>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</si>
  <si>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</si>
  <si>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</si>
  <si>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</si>
  <si>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</si>
  <si>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</si>
  <si>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</si>
  <si>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</si>
  <si>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</si>
  <si>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</si>
  <si>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</si>
  <si>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</si>
  <si>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</si>
  <si>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</si>
  <si>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</si>
  <si>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</si>
  <si>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</si>
  <si>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</si>
  <si>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</si>
  <si>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</si>
  <si>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</si>
  <si>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</si>
  <si>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</si>
  <si>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</si>
  <si>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</si>
  <si>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</si>
  <si>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</si>
  <si>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</si>
  <si>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</si>
  <si>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</si>
  <si>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</si>
  <si>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</si>
  <si>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</si>
  <si>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</si>
  <si>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</si>
  <si>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</si>
  <si>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</si>
  <si>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</si>
  <si>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</si>
  <si>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</si>
  <si>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</si>
  <si>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</si>
  <si>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</si>
  <si>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</si>
  <si>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</si>
  <si>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</si>
  <si>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</si>
  <si>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</si>
  <si>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</si>
  <si>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</si>
  <si>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</si>
  <si>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</si>
  <si>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</si>
  <si>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</si>
  <si>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</si>
  <si>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</si>
  <si>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</si>
  <si>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</si>
  <si>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</si>
  <si>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</si>
  <si>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</si>
  <si>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</si>
  <si>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</si>
  <si>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</si>
  <si>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</si>
  <si>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</si>
  <si>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</si>
  <si>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</si>
  <si>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</si>
  <si>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</si>
  <si>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</si>
  <si>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</si>
  <si>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</si>
  <si>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</si>
  <si>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</si>
  <si>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</si>
  <si>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</si>
  <si>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</si>
  <si>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</si>
  <si>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</si>
  <si>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</si>
  <si>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</si>
  <si>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</si>
  <si>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</si>
  <si>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</si>
  <si>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</si>
  <si>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</si>
  <si>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</si>
  <si>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</si>
  <si>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</si>
  <si>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</si>
  <si>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</si>
  <si>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</si>
  <si>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</si>
  <si>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</si>
  <si>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</si>
  <si>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</si>
  <si>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</si>
  <si>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</si>
  <si>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</si>
  <si>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</si>
  <si>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</si>
  <si>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</si>
  <si>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</si>
  <si>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</si>
  <si>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</si>
  <si>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</si>
  <si>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</si>
  <si>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</si>
  <si>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</si>
  <si>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</si>
  <si>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</si>
  <si>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</si>
  <si>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</si>
  <si>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</si>
  <si>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</si>
  <si>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</si>
  <si>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</si>
  <si>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</si>
  <si>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</si>
  <si>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</si>
  <si>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</si>
  <si>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</si>
  <si>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</si>
  <si>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</si>
  <si>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</si>
  <si>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</si>
  <si>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</si>
  <si>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</si>
  <si>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</si>
  <si>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</si>
  <si>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</si>
  <si>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</si>
  <si>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</si>
  <si>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</si>
  <si>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</si>
  <si>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</si>
  <si>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</si>
  <si>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</si>
  <si>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</si>
  <si>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</si>
  <si>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</si>
  <si>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</si>
  <si>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</si>
  <si>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</si>
  <si>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</si>
  <si>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</si>
  <si>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</si>
  <si>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</si>
  <si>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</si>
  <si>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</si>
  <si>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</si>
  <si>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</si>
  <si>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</si>
  <si>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</si>
  <si>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</si>
  <si>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</si>
  <si>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</si>
  <si>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</si>
  <si>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</si>
  <si>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</si>
  <si>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</si>
  <si>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</si>
  <si>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</si>
  <si>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</si>
  <si>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</si>
  <si>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</si>
  <si>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</si>
  <si>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</si>
  <si>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</si>
  <si>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</si>
  <si>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</si>
  <si>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</si>
  <si>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</si>
  <si>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</si>
  <si>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</si>
  <si>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</si>
  <si>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</si>
  <si>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</si>
  <si>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</si>
  <si>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</si>
  <si>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</si>
  <si>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</si>
  <si>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</si>
  <si>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</si>
  <si>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</si>
  <si>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</si>
  <si>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</si>
  <si>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</si>
  <si>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</si>
  <si>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</si>
  <si>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</si>
  <si>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</si>
  <si>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</si>
  <si>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</si>
  <si>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</si>
  <si>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</si>
  <si>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</si>
  <si>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</si>
  <si>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</si>
  <si>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</si>
  <si>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</si>
  <si>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</si>
  <si>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</si>
  <si>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</si>
  <si>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</si>
  <si>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</si>
  <si>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</si>
  <si>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</si>
  <si>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</si>
  <si>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</si>
  <si>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</si>
  <si>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</si>
  <si>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</si>
  <si>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</si>
  <si>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</si>
  <si>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</si>
  <si>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</si>
  <si>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</si>
  <si>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</si>
  <si>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</si>
  <si>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</si>
  <si>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</si>
  <si>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</si>
  <si>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</si>
  <si>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</si>
  <si>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</si>
  <si>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</si>
  <si>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</si>
  <si>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</si>
  <si>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</si>
  <si>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</si>
  <si>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</si>
  <si>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</si>
  <si>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</si>
  <si>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</si>
  <si>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</si>
  <si>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</si>
  <si>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</si>
  <si>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</si>
  <si>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</si>
  <si>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</si>
  <si>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</si>
  <si>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</si>
  <si>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</si>
  <si>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</si>
  <si>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</si>
  <si>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</si>
  <si>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</si>
  <si>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</si>
  <si>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</si>
  <si>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</si>
  <si>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</si>
  <si>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</si>
  <si>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</si>
  <si>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</si>
  <si>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</si>
  <si>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</si>
  <si>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</si>
  <si>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</si>
  <si>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</si>
  <si>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</si>
  <si>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</si>
  <si>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</si>
  <si>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</si>
  <si>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</si>
  <si>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</si>
  <si>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</si>
  <si>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</si>
  <si>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</si>
  <si>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</si>
  <si>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</si>
  <si>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</si>
  <si>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</si>
  <si>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</si>
  <si>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</si>
  <si>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</si>
  <si>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</si>
  <si>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</si>
  <si>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</si>
  <si>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</si>
  <si>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</si>
  <si>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</si>
  <si>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</si>
  <si>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</si>
  <si>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</si>
  <si>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</si>
  <si>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</si>
  <si>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</si>
  <si>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</si>
  <si>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</si>
  <si>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</si>
  <si>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</si>
  <si>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</si>
  <si>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</si>
  <si>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</si>
  <si>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</si>
  <si>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</si>
  <si>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</si>
  <si>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</si>
  <si>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</si>
  <si>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</si>
  <si>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</si>
  <si>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</si>
  <si>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</si>
  <si>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</si>
  <si>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</si>
  <si>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</si>
  <si>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</si>
  <si>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</si>
  <si>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</si>
  <si>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</si>
  <si>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</si>
  <si>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</si>
  <si>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</si>
  <si>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</si>
  <si>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</si>
  <si>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</si>
  <si>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</si>
  <si>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</si>
  <si>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</si>
  <si>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</si>
  <si>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</si>
  <si>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</si>
  <si>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</si>
  <si>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</si>
  <si>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</si>
  <si>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</si>
  <si>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</si>
  <si>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</si>
  <si>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</si>
  <si>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</si>
  <si>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</si>
  <si>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</si>
  <si>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</si>
  <si>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</si>
  <si>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</si>
  <si>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</si>
  <si>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</si>
  <si>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</si>
  <si>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</si>
  <si>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</si>
  <si>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</si>
  <si>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</si>
  <si>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</si>
  <si>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</si>
  <si>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</si>
  <si>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</si>
  <si>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</si>
  <si>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</si>
  <si>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</si>
  <si>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</si>
  <si>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</si>
  <si>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</si>
  <si>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</si>
  <si>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</si>
  <si>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</si>
  <si>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</si>
  <si>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</si>
  <si>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</si>
  <si>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</si>
  <si>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</si>
  <si>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</si>
  <si>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</si>
  <si>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</si>
  <si>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</si>
  <si>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</si>
  <si>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</si>
  <si>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</si>
  <si>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</si>
  <si>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</si>
  <si>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</si>
  <si>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</si>
  <si>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</si>
  <si>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</si>
  <si>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</si>
  <si>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</si>
  <si>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</si>
  <si>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</si>
  <si>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</si>
  <si>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</si>
  <si>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</si>
  <si>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</si>
  <si>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</si>
  <si>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</si>
  <si>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</si>
  <si>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</si>
  <si>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</si>
  <si>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</si>
  <si>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</si>
  <si>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</si>
  <si>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</si>
  <si>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</si>
  <si>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</si>
  <si>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</si>
  <si>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</si>
  <si>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</si>
  <si>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</si>
  <si>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</si>
  <si>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</si>
  <si>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</si>
  <si>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</si>
  <si>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</si>
  <si>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</si>
  <si>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</si>
  <si>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</si>
  <si>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</si>
  <si>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</si>
  <si>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</si>
  <si>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</si>
  <si>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</si>
  <si>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</si>
  <si>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</si>
  <si>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</si>
  <si>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</si>
  <si>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</si>
  <si>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</si>
  <si>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</si>
  <si>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</si>
  <si>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</si>
  <si>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</si>
  <si>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</si>
  <si>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</si>
  <si>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</si>
  <si>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</si>
  <si>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</si>
  <si>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</si>
  <si>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</si>
  <si>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</si>
  <si>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</si>
  <si>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</si>
  <si>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</si>
  <si>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</si>
  <si>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</si>
  <si>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</si>
  <si>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</si>
  <si>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</si>
  <si>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</si>
  <si>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</si>
  <si>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</si>
  <si>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</si>
  <si>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</si>
  <si>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</si>
  <si>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</si>
  <si>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</si>
  <si>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</si>
  <si>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</si>
  <si>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</si>
  <si>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</si>
  <si>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</si>
  <si>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</si>
  <si>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</si>
  <si>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</si>
  <si>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</si>
  <si>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</si>
  <si>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</si>
  <si>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</si>
  <si>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</si>
  <si>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</si>
  <si>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</si>
  <si>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</si>
  <si>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</si>
  <si>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</si>
  <si>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</si>
  <si>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</si>
  <si>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</si>
  <si>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</si>
  <si>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</si>
  <si>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</si>
  <si>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</si>
  <si>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</si>
  <si>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</si>
  <si>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</si>
  <si>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</si>
  <si>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</si>
  <si>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</si>
  <si>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</si>
  <si>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</si>
  <si>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</si>
  <si>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</si>
  <si>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</si>
  <si>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</si>
  <si>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</si>
  <si>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</si>
  <si>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</si>
  <si>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</si>
  <si>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</si>
  <si>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</si>
  <si>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</si>
  <si>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</si>
  <si>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</si>
  <si>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</si>
  <si>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</si>
  <si>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</si>
  <si>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</si>
  <si>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</si>
  <si>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</si>
  <si>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</si>
  <si>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</si>
  <si>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</si>
  <si>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</si>
  <si>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</si>
  <si>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</si>
  <si>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</si>
  <si>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</si>
  <si>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</si>
  <si>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</si>
  <si>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</si>
  <si>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</si>
  <si>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</si>
  <si>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</si>
  <si>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</si>
  <si>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</si>
  <si>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</si>
  <si>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</si>
  <si>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</si>
  <si>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</si>
  <si>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</si>
  <si>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</si>
  <si>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</si>
  <si>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</si>
  <si>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</si>
  <si>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</si>
  <si>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</si>
  <si>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</si>
  <si>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</si>
  <si>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</si>
  <si>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</si>
  <si>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</si>
  <si>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</si>
  <si>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</si>
  <si>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</si>
  <si>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</si>
  <si>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</si>
  <si>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</si>
  <si>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</si>
  <si>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</si>
  <si>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</si>
  <si>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</si>
  <si>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</si>
  <si>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</si>
  <si>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</si>
  <si>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</si>
  <si>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</si>
  <si>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</si>
  <si>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</si>
  <si>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</si>
  <si>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</si>
  <si>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</si>
  <si>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</si>
  <si>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</si>
  <si>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</si>
  <si>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</si>
  <si>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</si>
  <si>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</si>
  <si>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</si>
  <si>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</si>
  <si>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</si>
  <si>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</si>
  <si>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</si>
  <si>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</si>
  <si>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</si>
  <si>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</si>
  <si>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</si>
  <si>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</si>
  <si>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</si>
  <si>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</si>
  <si>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</si>
  <si>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</si>
  <si>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</si>
  <si>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</si>
  <si>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</si>
  <si>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</si>
  <si>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</si>
  <si>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</si>
  <si>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</si>
  <si>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</si>
  <si>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</si>
  <si>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</si>
  <si>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</si>
  <si>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</si>
  <si>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</si>
  <si>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</si>
  <si>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</si>
  <si>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</si>
  <si>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</si>
  <si>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</si>
  <si>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</si>
  <si>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</si>
  <si>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</si>
  <si>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</si>
  <si>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</si>
  <si>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</si>
  <si>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</si>
  <si>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</si>
  <si>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</si>
  <si>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</si>
  <si>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</si>
  <si>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</si>
  <si>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</si>
  <si>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</si>
  <si>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</si>
  <si>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</si>
  <si>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</si>
  <si>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</si>
  <si>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</si>
  <si>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</si>
  <si>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</si>
  <si>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</si>
  <si>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</si>
  <si>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</si>
  <si>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</si>
  <si>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</si>
  <si>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</si>
  <si>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</si>
  <si>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</si>
  <si>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</si>
  <si>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</si>
  <si>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</si>
  <si>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</si>
  <si>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</si>
  <si>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</si>
  <si>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</si>
  <si>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</si>
  <si>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</si>
  <si>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</si>
  <si>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</si>
  <si>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</si>
  <si>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</si>
  <si>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</si>
  <si>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</si>
  <si>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</si>
  <si>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</si>
  <si>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</si>
  <si>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</si>
  <si>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</si>
  <si>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</si>
  <si>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</si>
  <si>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</si>
  <si>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</si>
  <si>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</si>
  <si>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</si>
  <si>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</si>
  <si>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</si>
  <si>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</si>
  <si>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</si>
  <si>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</si>
  <si>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</si>
  <si>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</si>
  <si>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</si>
  <si>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</si>
  <si>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</si>
  <si>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</si>
  <si>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</si>
  <si>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</si>
  <si>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</si>
  <si>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</si>
  <si>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</si>
  <si>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</si>
  <si>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</si>
  <si>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</si>
  <si>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</si>
  <si>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</si>
  <si>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</si>
  <si>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</si>
  <si>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</si>
  <si>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</si>
  <si>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</si>
  <si>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</si>
  <si>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</si>
  <si>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</si>
  <si>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</si>
  <si>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</si>
  <si>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</si>
  <si>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</si>
  <si>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</si>
  <si>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</si>
  <si>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</si>
  <si>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</si>
  <si>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</si>
  <si>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</si>
  <si>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</si>
  <si>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</si>
  <si>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</si>
  <si>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</si>
  <si>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</si>
  <si>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</si>
  <si>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</si>
  <si>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</si>
  <si>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</si>
  <si>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</si>
  <si>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</si>
  <si>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</si>
  <si>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</si>
  <si>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</si>
  <si>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</si>
  <si>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</si>
  <si>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</si>
  <si>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</si>
  <si>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</si>
  <si>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</si>
  <si>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</si>
  <si>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</si>
  <si>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</si>
  <si>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</si>
  <si>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</si>
  <si>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</si>
  <si>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</si>
  <si>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</si>
  <si>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</si>
  <si>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</si>
  <si>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</si>
  <si>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</si>
  <si>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</si>
  <si>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</si>
  <si>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</si>
  <si>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</si>
  <si>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</si>
  <si>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</si>
  <si>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</si>
  <si>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</si>
  <si>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</si>
  <si>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</si>
  <si>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</si>
  <si>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</si>
  <si>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</si>
  <si>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</si>
  <si>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</si>
  <si>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</si>
  <si>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</si>
  <si>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</si>
  <si>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</si>
  <si>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</si>
  <si>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</si>
  <si>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</si>
  <si>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</si>
  <si>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</si>
  <si>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</si>
  <si>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</si>
  <si>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</si>
  <si>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</si>
  <si>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</si>
  <si>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</si>
  <si>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</si>
  <si>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</si>
  <si>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</si>
  <si>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</si>
  <si>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</si>
  <si>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დ. აღმაშენებელის ხეივანის მიმდებარედ, კანალიზაციის გარე ქსელის მოწყობა. დამკვეთი: შპს ,,აგრორემმანქანსერვისი''</t>
  </si>
  <si>
    <t>IV კატ. გრუნტის დამუშავება თხრილში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16 კმ-ზე</t>
  </si>
  <si>
    <t>V კატ. გრუნტის დამუშავება თხრილში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16 კმ-ზე</t>
  </si>
  <si>
    <t>VI კატ. გრუნტის დამუშავება თხრილში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16 კმ-ზე</t>
  </si>
  <si>
    <t>თხრილის შევსება ქვიშა-ხრეშოვანი ნარევით მექანიზმით (ფრაქცია 0-80 მმ;0-120 მმ;) (ბალასტი)</t>
  </si>
  <si>
    <t>9-1</t>
  </si>
  <si>
    <t>10-1</t>
  </si>
  <si>
    <t>12</t>
  </si>
  <si>
    <t>12-1</t>
  </si>
  <si>
    <t>13</t>
  </si>
  <si>
    <t>14</t>
  </si>
  <si>
    <t>14-1</t>
  </si>
  <si>
    <t>შემაერთებელი გოფრირებული ქურო d=200 მმ</t>
  </si>
  <si>
    <t>14-2</t>
  </si>
  <si>
    <t>რეზინის საფენი d=200 მმ</t>
  </si>
  <si>
    <t>15-1</t>
  </si>
  <si>
    <t>16</t>
  </si>
  <si>
    <t>17-1</t>
  </si>
  <si>
    <t>პოლიეთილენის გოფრირებული ქურო d=400 მმ</t>
  </si>
  <si>
    <t>17-2</t>
  </si>
  <si>
    <t>რეზინის საფენი d=400 მმ</t>
  </si>
  <si>
    <t>არსებული d=200 მმ-იანი ბეტონის მილის დემონტაჟი გატანა ნაგავსაყრელზე 16 კმ</t>
  </si>
  <si>
    <t>არსებული წყალარინების 1000/1000 H=3000 მმ რკ/ბეტონის ჭის დემონტაჟი ნატეხ. დატვირთვა ავ/თვითმცლელებზე გატანა ნაგავსაყრელზე 16 კმ</t>
  </si>
  <si>
    <t>საპროექტო კანალიზაციის პოლიეთილენის გოფრირებული მილის SN8 d=400 მმ შეჭრა საპროქტო კანალიზაციის ჭაში</t>
  </si>
  <si>
    <t>საპროექტო კანალიზაციის პოლიეთილენის გოფრირებული მილის SN8 d=200 მმ შეჭრა საპროქტო კანალიზაციის ჭაში</t>
  </si>
  <si>
    <t>მ²</t>
  </si>
  <si>
    <t>ქვიშის (0-20 მმ) ფრაქცია ჩაყრა, პლასტმასის მილის ქვეშ 15 სმ, ზემოდან 30 სმ</t>
  </si>
  <si>
    <t>თხრილის შევსება ღორღით (ფრაქცია 0-40 მმ) მექანიზმით</t>
  </si>
  <si>
    <t>ჭის ქვეშ ღორღის (ფრაქცია 0-40 მმ) ბალიშის მოწყობა 10 სმ</t>
  </si>
  <si>
    <t>მიწის თხრილის კედლებისა და ჭის ქვაბულის გამაგრება ფარებით</t>
  </si>
  <si>
    <t>წყალარინების რკ/ბ ანაკრები წრ. ჭის D=1.00 მ Hსრ=3.25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</si>
  <si>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წყალარინების რკ/ბ ანაკრები წრ. ჭის D=1.00 მ Hსრ=3.60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</si>
  <si>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ჭის რგოლების გადაბმის ადგილას ჰიდროსაიზოლაციო მასალა "პენებარი" შეძენა-მოწყობა</t>
  </si>
  <si>
    <t>კანალიზაციის პოლიეთილენის გოფრირებული მილის SN8 d=200 მმ მოწყობა /მილძაბრა გადაბმით/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</si>
  <si>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</si>
  <si>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</si>
  <si>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ქუროს მოწყობა d=200 მმ /რეზინის საფენით/</t>
  </si>
  <si>
    <t>კანალიზაციის პოლიეთილენის გოფრირებული მილის SN8 d=400 მმ მოწყობა /მილძაბრა გადაბმით/</t>
  </si>
  <si>
    <t>კანალიზაციის პოლიეთილენის გოფრირებული მილი SN8 d=400მმ</t>
  </si>
  <si>
    <t>კანალიზაციის პოლიეთილენის გოფრირებული მილის SN8 d=400მმ გამოცდა ჰერმეტულობაზე</t>
  </si>
  <si>
    <t>პოლიეთილენის გოფრირებული ქუროს d=400 მმ მოწყობა /რეზინის საფენით/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</si>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</sst>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2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left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166" fontId="11" fillId="2" borderId="17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43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28515625" defaultRowHeight="14.25" x14ac:dyDescent="0.25"/>
  <cols>
    <col min="1" max="1" width="6.28515625" style="238" customWidth="1"/>
    <col min="2" max="2" width="10.7109375" style="24" customWidth="1"/>
    <col min="3" max="3" width="38.28515625" style="24" customWidth="1"/>
    <col min="4" max="4" width="8.5703125" style="24" customWidth="1"/>
    <col min="5" max="5" width="10.7109375" style="24" customWidth="1"/>
    <col min="6" max="6" width="12.5703125" style="24" bestFit="1" customWidth="1"/>
    <col min="7" max="7" width="11.28515625" style="24" customWidth="1"/>
    <col min="8" max="8" width="14.7109375" style="24" customWidth="1"/>
    <col min="9" max="9" width="8.7109375" style="24" customWidth="1"/>
    <col min="10" max="10" width="13.5703125" style="24" bestFit="1" customWidth="1"/>
    <col min="11" max="11" width="9" style="24" customWidth="1"/>
    <col min="12" max="12" width="13.5703125" style="24" customWidth="1"/>
    <col min="13" max="13" width="14.5703125" style="184" customWidth="1"/>
    <col min="14" max="14" width="10.7109375" style="24" bestFit="1" customWidth="1"/>
    <col min="15" max="16384" width="9.28515625" style="24"/>
  </cols>
  <sheetData>
    <row r="1" spans="1:26" x14ac:dyDescent="0.2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2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5" thickBot="1" x14ac:dyDescent="0.3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5" thickBot="1" x14ac:dyDescent="0.3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25">
      <c r="A5" s="285" t="s">
        <v>0</v>
      </c>
      <c r="B5" s="287" t="s">
        <v>1</v>
      </c>
      <c r="C5" s="283" t="s">
        <v>2</v>
      </c>
      <c r="D5" s="283" t="s">
        <v>3</v>
      </c>
      <c r="E5" s="283" t="s">
        <v>4</v>
      </c>
      <c r="F5" s="283" t="s">
        <v>5</v>
      </c>
      <c r="G5" s="282" t="s">
        <v>6</v>
      </c>
      <c r="H5" s="282"/>
      <c r="I5" s="282" t="s">
        <v>7</v>
      </c>
      <c r="J5" s="282"/>
      <c r="K5" s="283" t="s">
        <v>8</v>
      </c>
      <c r="L5" s="283"/>
      <c r="M5" s="244" t="s">
        <v>9</v>
      </c>
    </row>
    <row r="6" spans="1:26" ht="15" thickBot="1" x14ac:dyDescent="0.3">
      <c r="A6" s="286"/>
      <c r="B6" s="288"/>
      <c r="C6" s="289"/>
      <c r="D6" s="289"/>
      <c r="E6" s="289"/>
      <c r="F6" s="289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</row>
    <row r="7" spans="1:26" ht="15" thickBot="1" x14ac:dyDescent="0.3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28.5" x14ac:dyDescent="0.2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ht="28.5" x14ac:dyDescent="0.2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28.5" x14ac:dyDescent="0.2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2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2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28.5" x14ac:dyDescent="0.2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2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28.5" x14ac:dyDescent="0.2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28.5" x14ac:dyDescent="0.2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57" x14ac:dyDescent="0.2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28.5" x14ac:dyDescent="0.2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28.5" x14ac:dyDescent="0.2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2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2.75" x14ac:dyDescent="0.2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ht="28.5" x14ac:dyDescent="0.2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28.5" x14ac:dyDescent="0.2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2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28.5" x14ac:dyDescent="0.2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28.5" x14ac:dyDescent="0.2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ht="28.5" x14ac:dyDescent="0.2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2.75" x14ac:dyDescent="0.2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ht="28.5" x14ac:dyDescent="0.2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2.75" x14ac:dyDescent="0.2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28.5" x14ac:dyDescent="0.2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2.75" x14ac:dyDescent="0.2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ht="28.5" x14ac:dyDescent="0.2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28.5" x14ac:dyDescent="0.2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2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28.5" x14ac:dyDescent="0.2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2.75" x14ac:dyDescent="0.2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ht="28.5" x14ac:dyDescent="0.2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28.5" x14ac:dyDescent="0.2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57" x14ac:dyDescent="0.2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2.75" x14ac:dyDescent="0.2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ht="28.5" x14ac:dyDescent="0.2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2.75" x14ac:dyDescent="0.2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28.5" x14ac:dyDescent="0.2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28.5" x14ac:dyDescent="0.2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ht="28.5" x14ac:dyDescent="0.2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2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4.25" x14ac:dyDescent="0.2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ht="28.5" x14ac:dyDescent="0.2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28.5" x14ac:dyDescent="0.2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2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28.5" x14ac:dyDescent="0.2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2.75" x14ac:dyDescent="0.2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ht="28.5" x14ac:dyDescent="0.2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28.5" x14ac:dyDescent="0.2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2.75" x14ac:dyDescent="0.2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ht="28.5" x14ac:dyDescent="0.2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2.75" x14ac:dyDescent="0.2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28.5" x14ac:dyDescent="0.2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28.5" x14ac:dyDescent="0.2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2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57" x14ac:dyDescent="0.2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2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28.5" x14ac:dyDescent="0.2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2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28.5" x14ac:dyDescent="0.2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28.5" x14ac:dyDescent="0.2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28.5" x14ac:dyDescent="0.2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57" x14ac:dyDescent="0.2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ht="28.5" x14ac:dyDescent="0.2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2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28.5" x14ac:dyDescent="0.2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28.5" x14ac:dyDescent="0.2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2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57" x14ac:dyDescent="0.2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28.5" x14ac:dyDescent="0.2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2.75" x14ac:dyDescent="0.2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ht="28.5" x14ac:dyDescent="0.2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28.5" x14ac:dyDescent="0.2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5.5" x14ac:dyDescent="0.2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ht="28.5" x14ac:dyDescent="0.2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28.5" x14ac:dyDescent="0.2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28.5" x14ac:dyDescent="0.2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28.5" x14ac:dyDescent="0.2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57" x14ac:dyDescent="0.2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ht="28.5" x14ac:dyDescent="0.2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28.5" x14ac:dyDescent="0.2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28.5" x14ac:dyDescent="0.2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28.5" x14ac:dyDescent="0.2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28.5" x14ac:dyDescent="0.2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2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2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2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28.5" x14ac:dyDescent="0.2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2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71.25" x14ac:dyDescent="0.2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ht="28.5" x14ac:dyDescent="0.2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2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2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57" x14ac:dyDescent="0.2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2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57" x14ac:dyDescent="0.2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ht="28.5" x14ac:dyDescent="0.2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2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28.5" x14ac:dyDescent="0.2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57" x14ac:dyDescent="0.2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ht="28.5" x14ac:dyDescent="0.2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2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28.5" x14ac:dyDescent="0.2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2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57" x14ac:dyDescent="0.2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ht="28.5" x14ac:dyDescent="0.2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2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2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57" x14ac:dyDescent="0.2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2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2.75" x14ac:dyDescent="0.2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ht="28.5" x14ac:dyDescent="0.2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2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2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2.75" x14ac:dyDescent="0.2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2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2.75" x14ac:dyDescent="0.2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ht="28.5" x14ac:dyDescent="0.2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2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28.5" x14ac:dyDescent="0.2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42.75" x14ac:dyDescent="0.2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ht="28.5" x14ac:dyDescent="0.2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2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28.5" x14ac:dyDescent="0.2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2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2.75" x14ac:dyDescent="0.2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ht="28.5" x14ac:dyDescent="0.2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2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2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28.5" x14ac:dyDescent="0.2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2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2.75" x14ac:dyDescent="0.2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ht="28.5" x14ac:dyDescent="0.2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2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28.5" x14ac:dyDescent="0.2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2.75" x14ac:dyDescent="0.2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ht="28.5" x14ac:dyDescent="0.2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2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28.5" x14ac:dyDescent="0.2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2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42.75" x14ac:dyDescent="0.2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ht="28.5" x14ac:dyDescent="0.2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2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2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ht="28.5" x14ac:dyDescent="0.2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ht="28.5" x14ac:dyDescent="0.2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2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2.75" x14ac:dyDescent="0.2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ht="28.5" x14ac:dyDescent="0.2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2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2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28.5" x14ac:dyDescent="0.2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2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2.75" x14ac:dyDescent="0.2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ht="28.5" x14ac:dyDescent="0.2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2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28.5" x14ac:dyDescent="0.2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2.75" x14ac:dyDescent="0.2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ht="28.5" x14ac:dyDescent="0.2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2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28.5" x14ac:dyDescent="0.2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2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2.75" x14ac:dyDescent="0.2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ht="28.5" x14ac:dyDescent="0.2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2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2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28.5" x14ac:dyDescent="0.2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2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2.75" x14ac:dyDescent="0.2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ht="28.5" x14ac:dyDescent="0.2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2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28.5" x14ac:dyDescent="0.2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2.75" x14ac:dyDescent="0.2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ht="28.5" x14ac:dyDescent="0.2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2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28.5" x14ac:dyDescent="0.2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2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2.75" x14ac:dyDescent="0.2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ht="28.5" x14ac:dyDescent="0.2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2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2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28.5" x14ac:dyDescent="0.2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2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2.75" x14ac:dyDescent="0.2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ht="28.5" x14ac:dyDescent="0.2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2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28.5" x14ac:dyDescent="0.2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57" x14ac:dyDescent="0.2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ht="28.5" x14ac:dyDescent="0.2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2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28.5" x14ac:dyDescent="0.2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2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2.75" x14ac:dyDescent="0.2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ht="28.5" x14ac:dyDescent="0.2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2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2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28.5" x14ac:dyDescent="0.2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2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2.75" x14ac:dyDescent="0.2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ht="28.5" x14ac:dyDescent="0.2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2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28.5" x14ac:dyDescent="0.2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2.75" x14ac:dyDescent="0.2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ht="28.5" x14ac:dyDescent="0.2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2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28.5" x14ac:dyDescent="0.2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2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2.75" x14ac:dyDescent="0.2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ht="28.5" x14ac:dyDescent="0.2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2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2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28.5" x14ac:dyDescent="0.2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2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2.75" x14ac:dyDescent="0.2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ht="28.5" x14ac:dyDescent="0.2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2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28.5" x14ac:dyDescent="0.2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2.75" x14ac:dyDescent="0.2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ht="28.5" x14ac:dyDescent="0.2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2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2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28.5" x14ac:dyDescent="0.2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2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1" x14ac:dyDescent="0.2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2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2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2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28.5" x14ac:dyDescent="0.2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2.75" x14ac:dyDescent="0.2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28.5" x14ac:dyDescent="0.2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2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28.5" x14ac:dyDescent="0.2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28.5" x14ac:dyDescent="0.2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2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1" x14ac:dyDescent="0.2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2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2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2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28.5" x14ac:dyDescent="0.2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42.75" x14ac:dyDescent="0.2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28.5" x14ac:dyDescent="0.2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2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28.5" x14ac:dyDescent="0.2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28.5" x14ac:dyDescent="0.2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2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5.5" x14ac:dyDescent="0.2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ht="28.5" x14ac:dyDescent="0.2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2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2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28.5" x14ac:dyDescent="0.2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28.5" x14ac:dyDescent="0.2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2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28.5" x14ac:dyDescent="0.2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ht="28.5" x14ac:dyDescent="0.2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2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2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ht="28.5" x14ac:dyDescent="0.2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ht="28.5" x14ac:dyDescent="0.2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2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2.75" x14ac:dyDescent="0.2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ht="28.5" x14ac:dyDescent="0.2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2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28.5" x14ac:dyDescent="0.2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ht="28.5" x14ac:dyDescent="0.2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2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2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2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2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28.5" x14ac:dyDescent="0.2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ht="28.5" x14ac:dyDescent="0.2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2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2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2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2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28.5" x14ac:dyDescent="0.2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ht="28.5" x14ac:dyDescent="0.2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2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2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2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2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28.5" x14ac:dyDescent="0.2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ht="28.5" x14ac:dyDescent="0.2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2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2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2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2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28.5" x14ac:dyDescent="0.2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ht="28.5" x14ac:dyDescent="0.2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2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2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2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2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2.75" x14ac:dyDescent="0.2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ht="28.5" x14ac:dyDescent="0.2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2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2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28.5" x14ac:dyDescent="0.2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2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28.5" x14ac:dyDescent="0.2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ht="28.5" x14ac:dyDescent="0.2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2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2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28.5" x14ac:dyDescent="0.2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2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28.5" x14ac:dyDescent="0.2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ht="28.5" x14ac:dyDescent="0.2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2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2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28.5" x14ac:dyDescent="0.2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2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2.75" x14ac:dyDescent="0.2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ht="28.5" x14ac:dyDescent="0.2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2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2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28.5" x14ac:dyDescent="0.2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2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28.5" x14ac:dyDescent="0.2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ht="28.5" x14ac:dyDescent="0.2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2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2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28.5" x14ac:dyDescent="0.2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2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2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28.5" x14ac:dyDescent="0.2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ht="28.5" x14ac:dyDescent="0.2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2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2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28.5" x14ac:dyDescent="0.2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28.5" x14ac:dyDescent="0.2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2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ht="28.5" x14ac:dyDescent="0.2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ht="28.5" x14ac:dyDescent="0.2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2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2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28.5" x14ac:dyDescent="0.2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2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2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28.5" x14ac:dyDescent="0.2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ht="28.5" x14ac:dyDescent="0.2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2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2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28.5" x14ac:dyDescent="0.2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2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2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28.5" x14ac:dyDescent="0.2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ht="28.5" x14ac:dyDescent="0.2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2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2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28.5" x14ac:dyDescent="0.2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2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2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28.5" x14ac:dyDescent="0.2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ht="28.5" x14ac:dyDescent="0.2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2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2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28.5" x14ac:dyDescent="0.2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2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2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14" x14ac:dyDescent="0.2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ht="28.5" x14ac:dyDescent="0.2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2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2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28.5" x14ac:dyDescent="0.2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2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14" x14ac:dyDescent="0.2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ht="28.5" x14ac:dyDescent="0.2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2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2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28.5" x14ac:dyDescent="0.2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2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14" x14ac:dyDescent="0.2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ht="28.5" x14ac:dyDescent="0.2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2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2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28.5" x14ac:dyDescent="0.2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2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14" x14ac:dyDescent="0.2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ht="28.5" x14ac:dyDescent="0.2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2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2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28.5" x14ac:dyDescent="0.2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2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14" x14ac:dyDescent="0.2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ht="28.5" x14ac:dyDescent="0.2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2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2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28.5" x14ac:dyDescent="0.2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2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14" x14ac:dyDescent="0.2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ht="28.5" x14ac:dyDescent="0.2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2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2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28.5" x14ac:dyDescent="0.2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2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14" x14ac:dyDescent="0.2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ht="28.5" x14ac:dyDescent="0.2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2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2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28.5" x14ac:dyDescent="0.2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2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14" x14ac:dyDescent="0.2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ht="28.5" x14ac:dyDescent="0.2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2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2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28.5" x14ac:dyDescent="0.2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2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2.75" x14ac:dyDescent="0.2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ht="28.5" x14ac:dyDescent="0.2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2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2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28.5" x14ac:dyDescent="0.2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2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2.75" x14ac:dyDescent="0.2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ht="28.5" x14ac:dyDescent="0.2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2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2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28.5" x14ac:dyDescent="0.2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2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2.75" x14ac:dyDescent="0.2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ht="28.5" x14ac:dyDescent="0.2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2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2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28.5" x14ac:dyDescent="0.2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2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2.75" x14ac:dyDescent="0.2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ht="28.5" x14ac:dyDescent="0.2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2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2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28.5" x14ac:dyDescent="0.2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2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2.75" x14ac:dyDescent="0.2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ht="28.5" x14ac:dyDescent="0.2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2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2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28.5" x14ac:dyDescent="0.2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2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28.5" x14ac:dyDescent="0.2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ht="28.5" x14ac:dyDescent="0.2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2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2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ht="28.5" x14ac:dyDescent="0.2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28.5" x14ac:dyDescent="0.2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ht="28.5" x14ac:dyDescent="0.2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2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2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28.5" x14ac:dyDescent="0.2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2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28.5" x14ac:dyDescent="0.2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ht="28.5" x14ac:dyDescent="0.2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2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2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28.5" x14ac:dyDescent="0.2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2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28.5" x14ac:dyDescent="0.2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ht="28.5" x14ac:dyDescent="0.2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2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2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28.5" x14ac:dyDescent="0.2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2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28.5" x14ac:dyDescent="0.2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ht="28.5" x14ac:dyDescent="0.2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2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2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28.5" x14ac:dyDescent="0.2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2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28.5" x14ac:dyDescent="0.2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ht="28.5" x14ac:dyDescent="0.2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2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2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28.5" x14ac:dyDescent="0.2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2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2.75" x14ac:dyDescent="0.2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ht="28.5" x14ac:dyDescent="0.2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2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2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28.5" x14ac:dyDescent="0.2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2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2.75" x14ac:dyDescent="0.2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ht="28.5" x14ac:dyDescent="0.2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2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2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28.5" x14ac:dyDescent="0.2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2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28.5" x14ac:dyDescent="0.2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ht="28.5" x14ac:dyDescent="0.2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2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2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28.5" x14ac:dyDescent="0.2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2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0" x14ac:dyDescent="0.2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ht="28.5" x14ac:dyDescent="0.2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2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2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0" x14ac:dyDescent="0.2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2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0" x14ac:dyDescent="0.2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ht="28.5" x14ac:dyDescent="0.2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2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2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0" x14ac:dyDescent="0.2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2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0" x14ac:dyDescent="0.2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ht="28.5" x14ac:dyDescent="0.2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2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2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0" x14ac:dyDescent="0.2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2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14" x14ac:dyDescent="0.2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ht="28.5" x14ac:dyDescent="0.2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2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2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0" x14ac:dyDescent="0.2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2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14" x14ac:dyDescent="0.2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ht="28.5" x14ac:dyDescent="0.2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2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2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0" x14ac:dyDescent="0.2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2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14" x14ac:dyDescent="0.2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ht="28.5" x14ac:dyDescent="0.2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2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2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0" x14ac:dyDescent="0.2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2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14" x14ac:dyDescent="0.2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ht="28.5" x14ac:dyDescent="0.2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2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2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0" x14ac:dyDescent="0.2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2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14" x14ac:dyDescent="0.2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ht="28.5" x14ac:dyDescent="0.2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2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2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0" x14ac:dyDescent="0.2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2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14" x14ac:dyDescent="0.2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ht="28.5" x14ac:dyDescent="0.2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2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2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28.5" x14ac:dyDescent="0.2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2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14" x14ac:dyDescent="0.2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ht="28.5" x14ac:dyDescent="0.2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2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2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28.5" x14ac:dyDescent="0.2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2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14" x14ac:dyDescent="0.2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ht="28.5" x14ac:dyDescent="0.2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2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2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28.5" x14ac:dyDescent="0.2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2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14" x14ac:dyDescent="0.2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ht="28.5" x14ac:dyDescent="0.2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2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2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28.5" x14ac:dyDescent="0.2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2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2.75" x14ac:dyDescent="0.2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ht="28.5" x14ac:dyDescent="0.2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2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2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28.5" x14ac:dyDescent="0.2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2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2.75" x14ac:dyDescent="0.2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ht="28.5" x14ac:dyDescent="0.2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2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2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28.5" x14ac:dyDescent="0.2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2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2.75" x14ac:dyDescent="0.2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ht="28.5" x14ac:dyDescent="0.2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2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2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28.5" x14ac:dyDescent="0.2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2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2.75" x14ac:dyDescent="0.2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ht="28.5" x14ac:dyDescent="0.2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2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2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28.5" x14ac:dyDescent="0.2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2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28.5" x14ac:dyDescent="0.2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ht="28.5" x14ac:dyDescent="0.2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2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2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2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2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28.5" x14ac:dyDescent="0.2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ht="28.5" x14ac:dyDescent="0.2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2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2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2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2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28.5" x14ac:dyDescent="0.2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ht="28.5" x14ac:dyDescent="0.2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2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2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2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2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28.5" x14ac:dyDescent="0.2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ht="28.5" x14ac:dyDescent="0.2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2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2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2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2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2.75" x14ac:dyDescent="0.2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ht="28.5" x14ac:dyDescent="0.2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2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2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2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2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28.5" x14ac:dyDescent="0.2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ht="28.5" x14ac:dyDescent="0.2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2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2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2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2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2.75" x14ac:dyDescent="0.2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ht="28.5" x14ac:dyDescent="0.2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2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2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2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2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2.75" x14ac:dyDescent="0.2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ht="28.5" x14ac:dyDescent="0.2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2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2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2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2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28.5" x14ac:dyDescent="0.2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ht="28.5" x14ac:dyDescent="0.2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2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2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2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2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2.75" x14ac:dyDescent="0.2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2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2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28.5" x14ac:dyDescent="0.2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ht="28.5" x14ac:dyDescent="0.2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2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2.75" x14ac:dyDescent="0.2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2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2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28.5" x14ac:dyDescent="0.2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ht="28.5" x14ac:dyDescent="0.2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2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2.75" x14ac:dyDescent="0.2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2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2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28.5" x14ac:dyDescent="0.2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ht="28.5" x14ac:dyDescent="0.2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2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28.5" x14ac:dyDescent="0.2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ht="28.5" x14ac:dyDescent="0.2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2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2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2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2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28.5" x14ac:dyDescent="0.2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ht="28.5" x14ac:dyDescent="0.2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2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2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2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2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28.5" x14ac:dyDescent="0.2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ht="28.5" x14ac:dyDescent="0.2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2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2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2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2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28.5" x14ac:dyDescent="0.2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ht="28.5" x14ac:dyDescent="0.2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2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2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2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2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28.5" x14ac:dyDescent="0.2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57" x14ac:dyDescent="0.2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ht="28.5" x14ac:dyDescent="0.2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2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2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2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2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57" x14ac:dyDescent="0.2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ht="28.5" x14ac:dyDescent="0.2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2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2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28.5" x14ac:dyDescent="0.2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2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57" x14ac:dyDescent="0.2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ht="28.5" x14ac:dyDescent="0.2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2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2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28.5" x14ac:dyDescent="0.2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2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57" x14ac:dyDescent="0.2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ht="28.5" x14ac:dyDescent="0.2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2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2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28.5" x14ac:dyDescent="0.2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2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57" x14ac:dyDescent="0.2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ht="28.5" x14ac:dyDescent="0.2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2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2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28.5" x14ac:dyDescent="0.2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2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57" x14ac:dyDescent="0.2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ht="28.5" x14ac:dyDescent="0.2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2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2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28.5" x14ac:dyDescent="0.2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2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57" x14ac:dyDescent="0.2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ht="28.5" x14ac:dyDescent="0.2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2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2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2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57" x14ac:dyDescent="0.2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ht="28.5" x14ac:dyDescent="0.2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2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2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28.5" x14ac:dyDescent="0.2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2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57" x14ac:dyDescent="0.2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ht="28.5" x14ac:dyDescent="0.2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2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2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28.5" x14ac:dyDescent="0.2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2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57" x14ac:dyDescent="0.2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ht="28.5" x14ac:dyDescent="0.2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2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2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28.5" x14ac:dyDescent="0.2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2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2.75" x14ac:dyDescent="0.2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ht="28.5" x14ac:dyDescent="0.2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2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2.75" x14ac:dyDescent="0.2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ht="28.5" x14ac:dyDescent="0.2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2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2.75" x14ac:dyDescent="0.2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ht="28.5" x14ac:dyDescent="0.2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2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2.75" x14ac:dyDescent="0.2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ht="28.5" x14ac:dyDescent="0.2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2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28.5" x14ac:dyDescent="0.2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57" x14ac:dyDescent="0.2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2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2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2.75" x14ac:dyDescent="0.2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2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2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2.75" x14ac:dyDescent="0.2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ht="28.5" x14ac:dyDescent="0.2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2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2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2.75" x14ac:dyDescent="0.2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ht="28.5" x14ac:dyDescent="0.2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2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2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42.75" x14ac:dyDescent="0.2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ht="28.5" x14ac:dyDescent="0.2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2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2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42.75" x14ac:dyDescent="0.2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ht="28.5" x14ac:dyDescent="0.2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2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2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2.75" x14ac:dyDescent="0.2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ht="28.5" x14ac:dyDescent="0.2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2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2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2.75" x14ac:dyDescent="0.2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ht="28.5" x14ac:dyDescent="0.2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2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2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2.75" x14ac:dyDescent="0.2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ht="28.5" x14ac:dyDescent="0.2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2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2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57" x14ac:dyDescent="0.2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ht="28.5" x14ac:dyDescent="0.2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2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2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28.5" x14ac:dyDescent="0.2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2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28.5" x14ac:dyDescent="0.2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2.75" x14ac:dyDescent="0.2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2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2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2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28.5" x14ac:dyDescent="0.2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2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28.5" x14ac:dyDescent="0.2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ht="28.5" x14ac:dyDescent="0.2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2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2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28.5" x14ac:dyDescent="0.2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2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58.5" x14ac:dyDescent="0.2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ht="28.5" x14ac:dyDescent="0.2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2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28.5" x14ac:dyDescent="0.2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28.5" x14ac:dyDescent="0.2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ht="28.5" x14ac:dyDescent="0.2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28.5" x14ac:dyDescent="0.2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28.5" x14ac:dyDescent="0.2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28.5" x14ac:dyDescent="0.2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2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4.25" x14ac:dyDescent="0.2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ht="28.5" x14ac:dyDescent="0.2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28.5" x14ac:dyDescent="0.2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ht="28.5" x14ac:dyDescent="0.2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2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2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2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28.5" x14ac:dyDescent="0.2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ht="28.5" x14ac:dyDescent="0.2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2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2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2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28.5" x14ac:dyDescent="0.2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28.5" x14ac:dyDescent="0.2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ht="28.5" x14ac:dyDescent="0.2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2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28.5" x14ac:dyDescent="0.2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ht="28.5" x14ac:dyDescent="0.2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2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28.5" x14ac:dyDescent="0.2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ht="28.5" x14ac:dyDescent="0.2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2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28.5" x14ac:dyDescent="0.2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ht="28.5" x14ac:dyDescent="0.2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2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57" x14ac:dyDescent="0.2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ht="28.5" x14ac:dyDescent="0.2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2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2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28.5" x14ac:dyDescent="0.2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2.75" x14ac:dyDescent="0.2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ht="28.5" x14ac:dyDescent="0.2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2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2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28.5" x14ac:dyDescent="0.2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2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1" x14ac:dyDescent="0.2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2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2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2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28.5" x14ac:dyDescent="0.2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2.75" x14ac:dyDescent="0.2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28.5" x14ac:dyDescent="0.2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2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28.5" x14ac:dyDescent="0.2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28.5" x14ac:dyDescent="0.2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2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2.75" x14ac:dyDescent="0.2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ht="28.5" x14ac:dyDescent="0.2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2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2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28.5" x14ac:dyDescent="0.2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2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2.75" x14ac:dyDescent="0.2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ht="28.5" x14ac:dyDescent="0.2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2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28.5" x14ac:dyDescent="0.2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2.75" x14ac:dyDescent="0.2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ht="28.5" x14ac:dyDescent="0.2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2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28.5" x14ac:dyDescent="0.2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2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14" x14ac:dyDescent="0.2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ht="28.5" x14ac:dyDescent="0.2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2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2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0" x14ac:dyDescent="0.2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2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28.5" x14ac:dyDescent="0.2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ht="28.5" x14ac:dyDescent="0.2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2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2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28.5" x14ac:dyDescent="0.2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2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2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14" x14ac:dyDescent="0.2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ht="28.5" x14ac:dyDescent="0.2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2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2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28.5" x14ac:dyDescent="0.2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2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14" x14ac:dyDescent="0.2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ht="28.5" x14ac:dyDescent="0.2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2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2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28.5" x14ac:dyDescent="0.2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2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28.5" x14ac:dyDescent="0.2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ht="28.5" x14ac:dyDescent="0.2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2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2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2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2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28.5" x14ac:dyDescent="0.2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ht="28.5" x14ac:dyDescent="0.2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2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2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28.5" x14ac:dyDescent="0.2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2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28.5" x14ac:dyDescent="0.2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ht="28.5" x14ac:dyDescent="0.2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2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2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2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2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28.5" x14ac:dyDescent="0.2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2.75" x14ac:dyDescent="0.2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2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2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28.5" x14ac:dyDescent="0.2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ht="28.5" x14ac:dyDescent="0.2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2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2.75" x14ac:dyDescent="0.2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2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2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28.5" x14ac:dyDescent="0.2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ht="28.5" x14ac:dyDescent="0.2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2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2.75" x14ac:dyDescent="0.2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2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2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28.5" x14ac:dyDescent="0.2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ht="28.5" x14ac:dyDescent="0.2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5" thickBot="1" x14ac:dyDescent="0.3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5" thickBot="1" x14ac:dyDescent="0.3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5" thickBot="1" x14ac:dyDescent="0.3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5" thickBot="1" x14ac:dyDescent="0.3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5" thickBot="1" x14ac:dyDescent="0.3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5" thickBot="1" x14ac:dyDescent="0.3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5" thickBot="1" x14ac:dyDescent="0.3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5" thickBot="1" x14ac:dyDescent="0.3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5" thickBot="1" x14ac:dyDescent="0.3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5" thickBot="1" x14ac:dyDescent="0.3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29.25" thickBot="1" x14ac:dyDescent="0.3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5" thickBot="1" x14ac:dyDescent="0.3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5" thickBot="1" x14ac:dyDescent="0.3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5" thickBot="1" x14ac:dyDescent="0.3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T45"/>
  <sheetViews>
    <sheetView showGridLines="0" tabSelected="1" zoomScale="80" zoomScaleNormal="80" workbookViewId="0">
      <pane xSplit="2" ySplit="6" topLeftCell="C25" activePane="bottomRight" state="frozen"/>
      <selection pane="topRight" activeCell="C1" sqref="C1"/>
      <selection pane="bottomLeft" activeCell="A7" sqref="A7"/>
      <selection pane="bottomRight" activeCell="H51" sqref="H51"/>
    </sheetView>
  </sheetViews>
  <sheetFormatPr defaultColWidth="9.28515625" defaultRowHeight="14.25" x14ac:dyDescent="0.25"/>
  <cols>
    <col min="1" max="1" width="6.28515625" style="238" customWidth="1"/>
    <col min="2" max="2" width="38.28515625" style="24" customWidth="1"/>
    <col min="3" max="3" width="8.5703125" style="24" customWidth="1"/>
    <col min="4" max="4" width="12.5703125" style="24" bestFit="1" customWidth="1"/>
    <col min="5" max="5" width="11.28515625" style="24" customWidth="1"/>
    <col min="6" max="6" width="14.28515625" style="24" customWidth="1"/>
    <col min="7" max="7" width="31.42578125" style="24" bestFit="1" customWidth="1"/>
    <col min="8" max="16384" width="9.28515625" style="24"/>
  </cols>
  <sheetData>
    <row r="1" spans="1:10" x14ac:dyDescent="0.25">
      <c r="A1" s="25" t="s">
        <v>809</v>
      </c>
      <c r="B1" s="2"/>
      <c r="C1" s="2"/>
      <c r="D1" s="2"/>
      <c r="E1" s="2"/>
      <c r="F1" s="2"/>
    </row>
    <row r="2" spans="1:10" ht="15" thickBot="1" x14ac:dyDescent="0.3">
      <c r="A2" s="27"/>
      <c r="B2" s="239"/>
      <c r="C2" s="239"/>
      <c r="D2" s="239"/>
      <c r="E2" s="239"/>
      <c r="F2" s="239"/>
      <c r="G2" s="267"/>
    </row>
    <row r="3" spans="1:10" ht="21.75" customHeight="1" thickBot="1" x14ac:dyDescent="0.3">
      <c r="A3" s="28"/>
      <c r="C3" s="29"/>
      <c r="D3" s="29"/>
      <c r="E3" s="29"/>
      <c r="F3" s="29"/>
      <c r="G3" s="268"/>
    </row>
    <row r="4" spans="1:10" ht="18" customHeight="1" thickBot="1" x14ac:dyDescent="0.3">
      <c r="A4" s="285" t="s">
        <v>0</v>
      </c>
      <c r="B4" s="283" t="s">
        <v>2</v>
      </c>
      <c r="C4" s="283" t="s">
        <v>3</v>
      </c>
      <c r="D4" s="283" t="s">
        <v>767</v>
      </c>
      <c r="E4" s="290" t="s">
        <v>10</v>
      </c>
      <c r="F4" s="287" t="s">
        <v>768</v>
      </c>
      <c r="G4" s="269"/>
    </row>
    <row r="5" spans="1:10" ht="15" thickBot="1" x14ac:dyDescent="0.3">
      <c r="A5" s="286"/>
      <c r="B5" s="289"/>
      <c r="C5" s="289"/>
      <c r="D5" s="289"/>
      <c r="E5" s="291"/>
      <c r="F5" s="288"/>
      <c r="G5" s="270"/>
      <c r="H5" s="266"/>
      <c r="I5" s="266"/>
      <c r="J5" s="266"/>
    </row>
    <row r="6" spans="1:10" ht="15" thickBot="1" x14ac:dyDescent="0.3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5.75" x14ac:dyDescent="0.25">
      <c r="A7" s="113">
        <v>1</v>
      </c>
      <c r="B7" s="253" t="s">
        <v>810</v>
      </c>
      <c r="C7" s="84" t="s">
        <v>773</v>
      </c>
      <c r="D7" s="41">
        <v>844.72799999999995</v>
      </c>
      <c r="E7" s="85"/>
      <c r="F7" s="85"/>
      <c r="G7" s="255" t="s">
        <v>804</v>
      </c>
    </row>
    <row r="8" spans="1:10" s="67" customFormat="1" ht="15.75" x14ac:dyDescent="0.25">
      <c r="A8" s="113">
        <v>2</v>
      </c>
      <c r="B8" s="253" t="s">
        <v>811</v>
      </c>
      <c r="C8" s="84" t="s">
        <v>773</v>
      </c>
      <c r="D8" s="85">
        <v>158.387</v>
      </c>
      <c r="E8" s="85"/>
      <c r="F8" s="85"/>
      <c r="G8" s="255" t="s">
        <v>804</v>
      </c>
    </row>
    <row r="9" spans="1:10" s="67" customFormat="1" ht="15.75" x14ac:dyDescent="0.25">
      <c r="A9" s="113">
        <v>3</v>
      </c>
      <c r="B9" s="253" t="s">
        <v>812</v>
      </c>
      <c r="C9" s="84" t="s">
        <v>773</v>
      </c>
      <c r="D9" s="279">
        <v>52.795999999999999</v>
      </c>
      <c r="E9" s="85"/>
      <c r="F9" s="85"/>
      <c r="G9" s="255" t="s">
        <v>804</v>
      </c>
    </row>
    <row r="10" spans="1:10" s="67" customFormat="1" ht="15.75" x14ac:dyDescent="0.25">
      <c r="A10" s="134">
        <v>4</v>
      </c>
      <c r="B10" s="260" t="s">
        <v>835</v>
      </c>
      <c r="C10" s="84" t="s">
        <v>773</v>
      </c>
      <c r="D10" s="85">
        <v>180.751</v>
      </c>
      <c r="E10" s="85"/>
      <c r="F10" s="85"/>
      <c r="G10" s="255" t="s">
        <v>804</v>
      </c>
    </row>
    <row r="11" spans="1:10" ht="15.75" x14ac:dyDescent="0.25">
      <c r="A11" s="113">
        <v>5</v>
      </c>
      <c r="B11" s="256" t="s">
        <v>813</v>
      </c>
      <c r="C11" s="84" t="s">
        <v>773</v>
      </c>
      <c r="D11" s="85">
        <v>750.72</v>
      </c>
      <c r="E11" s="85"/>
      <c r="F11" s="85"/>
      <c r="G11" s="255" t="s">
        <v>804</v>
      </c>
    </row>
    <row r="12" spans="1:10" ht="15.75" x14ac:dyDescent="0.25">
      <c r="A12" s="43" t="s">
        <v>251</v>
      </c>
      <c r="B12" s="256" t="s">
        <v>836</v>
      </c>
      <c r="C12" s="84" t="s">
        <v>773</v>
      </c>
      <c r="D12" s="85">
        <v>66.016000000000005</v>
      </c>
      <c r="E12" s="85"/>
      <c r="F12" s="85"/>
      <c r="G12" s="255" t="s">
        <v>804</v>
      </c>
    </row>
    <row r="13" spans="1:10" ht="15.75" x14ac:dyDescent="0.25">
      <c r="A13" s="113">
        <v>7</v>
      </c>
      <c r="B13" s="8" t="s">
        <v>837</v>
      </c>
      <c r="C13" s="84" t="s">
        <v>773</v>
      </c>
      <c r="D13" s="276">
        <v>3.633</v>
      </c>
      <c r="E13" s="85"/>
      <c r="F13" s="85"/>
      <c r="G13" s="255" t="s">
        <v>804</v>
      </c>
    </row>
    <row r="14" spans="1:10" x14ac:dyDescent="0.25">
      <c r="A14" s="82" t="s">
        <v>260</v>
      </c>
      <c r="B14" s="8" t="s">
        <v>838</v>
      </c>
      <c r="C14" s="84" t="s">
        <v>834</v>
      </c>
      <c r="D14" s="85">
        <v>1588.6559999999999</v>
      </c>
      <c r="E14" s="85"/>
      <c r="F14" s="85"/>
      <c r="G14" s="255" t="s">
        <v>804</v>
      </c>
    </row>
    <row r="15" spans="1:10" s="67" customFormat="1" x14ac:dyDescent="0.25">
      <c r="A15" s="118">
        <v>9</v>
      </c>
      <c r="B15" s="258" t="s">
        <v>839</v>
      </c>
      <c r="C15" s="84" t="s">
        <v>78</v>
      </c>
      <c r="D15" s="56">
        <v>6</v>
      </c>
      <c r="E15" s="85"/>
      <c r="F15" s="85"/>
      <c r="G15" s="255" t="s">
        <v>804</v>
      </c>
    </row>
    <row r="16" spans="1:10" s="67" customFormat="1" x14ac:dyDescent="0.25">
      <c r="A16" s="68" t="s">
        <v>814</v>
      </c>
      <c r="B16" s="258" t="s">
        <v>805</v>
      </c>
      <c r="C16" s="51" t="s">
        <v>28</v>
      </c>
      <c r="D16" s="56">
        <v>6</v>
      </c>
      <c r="E16" s="85"/>
      <c r="F16" s="85"/>
      <c r="G16" s="255" t="s">
        <v>808</v>
      </c>
    </row>
    <row r="17" spans="1:218" x14ac:dyDescent="0.25">
      <c r="A17" s="118">
        <v>10</v>
      </c>
      <c r="B17" s="258" t="s">
        <v>840</v>
      </c>
      <c r="C17" s="84" t="s">
        <v>78</v>
      </c>
      <c r="D17" s="56">
        <v>1</v>
      </c>
      <c r="E17" s="85"/>
      <c r="F17" s="85"/>
      <c r="G17" s="255" t="s">
        <v>804</v>
      </c>
    </row>
    <row r="18" spans="1:218" x14ac:dyDescent="0.25">
      <c r="A18" s="68" t="s">
        <v>815</v>
      </c>
      <c r="B18" s="258" t="s">
        <v>805</v>
      </c>
      <c r="C18" s="51" t="s">
        <v>28</v>
      </c>
      <c r="D18" s="56">
        <v>1</v>
      </c>
      <c r="E18" s="85"/>
      <c r="F18" s="85"/>
      <c r="G18" s="255" t="s">
        <v>808</v>
      </c>
    </row>
    <row r="19" spans="1:218" s="67" customFormat="1" x14ac:dyDescent="0.25">
      <c r="A19" s="49" t="s">
        <v>305</v>
      </c>
      <c r="B19" s="254" t="s">
        <v>841</v>
      </c>
      <c r="C19" s="70" t="s">
        <v>27</v>
      </c>
      <c r="D19" s="53">
        <v>103.312</v>
      </c>
      <c r="E19" s="85"/>
      <c r="F19" s="85"/>
      <c r="G19" s="255" t="s">
        <v>804</v>
      </c>
    </row>
    <row r="20" spans="1:218" x14ac:dyDescent="0.25">
      <c r="A20" s="49" t="s">
        <v>816</v>
      </c>
      <c r="B20" s="8" t="s">
        <v>842</v>
      </c>
      <c r="C20" s="51" t="s">
        <v>27</v>
      </c>
      <c r="D20" s="56">
        <v>20</v>
      </c>
      <c r="E20" s="85"/>
      <c r="F20" s="85"/>
      <c r="G20" s="255" t="s">
        <v>804</v>
      </c>
    </row>
    <row r="21" spans="1:218" x14ac:dyDescent="0.25">
      <c r="A21" s="49" t="s">
        <v>817</v>
      </c>
      <c r="B21" s="8" t="s">
        <v>843</v>
      </c>
      <c r="C21" s="51" t="s">
        <v>27</v>
      </c>
      <c r="D21" s="52">
        <v>20.2</v>
      </c>
      <c r="E21" s="85"/>
      <c r="F21" s="85"/>
      <c r="G21" s="255" t="s">
        <v>808</v>
      </c>
    </row>
    <row r="22" spans="1:218" x14ac:dyDescent="0.25">
      <c r="A22" s="49" t="s">
        <v>818</v>
      </c>
      <c r="B22" s="8" t="s">
        <v>844</v>
      </c>
      <c r="C22" s="51" t="s">
        <v>27</v>
      </c>
      <c r="D22" s="56">
        <v>20</v>
      </c>
      <c r="E22" s="85"/>
      <c r="F22" s="85"/>
      <c r="G22" s="255" t="s">
        <v>804</v>
      </c>
    </row>
    <row r="23" spans="1:218" x14ac:dyDescent="0.25">
      <c r="A23" s="49" t="s">
        <v>819</v>
      </c>
      <c r="B23" s="258" t="s">
        <v>845</v>
      </c>
      <c r="C23" s="51" t="s">
        <v>28</v>
      </c>
      <c r="D23" s="56">
        <v>1</v>
      </c>
      <c r="E23" s="85"/>
      <c r="F23" s="85"/>
      <c r="G23" s="255" t="s">
        <v>804</v>
      </c>
    </row>
    <row r="24" spans="1:218" s="67" customFormat="1" x14ac:dyDescent="0.25">
      <c r="A24" s="49" t="s">
        <v>820</v>
      </c>
      <c r="B24" s="258" t="s">
        <v>821</v>
      </c>
      <c r="C24" s="51" t="s">
        <v>28</v>
      </c>
      <c r="D24" s="56">
        <v>1</v>
      </c>
      <c r="E24" s="85"/>
      <c r="F24" s="85"/>
      <c r="G24" s="255" t="s">
        <v>808</v>
      </c>
    </row>
    <row r="25" spans="1:218" x14ac:dyDescent="0.25">
      <c r="A25" s="49" t="s">
        <v>822</v>
      </c>
      <c r="B25" s="258" t="s">
        <v>823</v>
      </c>
      <c r="C25" s="51" t="s">
        <v>28</v>
      </c>
      <c r="D25" s="56">
        <v>4</v>
      </c>
      <c r="E25" s="85"/>
      <c r="F25" s="85"/>
      <c r="G25" s="255" t="s">
        <v>808</v>
      </c>
      <c r="H25" s="90"/>
    </row>
    <row r="26" spans="1:218" x14ac:dyDescent="0.25">
      <c r="A26" s="49" t="s">
        <v>547</v>
      </c>
      <c r="B26" s="8" t="s">
        <v>846</v>
      </c>
      <c r="C26" s="51" t="s">
        <v>27</v>
      </c>
      <c r="D26" s="56">
        <v>216</v>
      </c>
      <c r="E26" s="85"/>
      <c r="F26" s="85"/>
      <c r="G26" s="255" t="s">
        <v>804</v>
      </c>
      <c r="H26" s="90"/>
    </row>
    <row r="27" spans="1:218" x14ac:dyDescent="0.25">
      <c r="A27" s="49" t="s">
        <v>824</v>
      </c>
      <c r="B27" s="8" t="s">
        <v>847</v>
      </c>
      <c r="C27" s="51" t="s">
        <v>27</v>
      </c>
      <c r="D27" s="56">
        <v>218.16</v>
      </c>
      <c r="E27" s="85"/>
      <c r="F27" s="85"/>
      <c r="G27" s="255" t="s">
        <v>808</v>
      </c>
      <c r="H27" s="90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  <c r="DN27" s="257"/>
      <c r="DO27" s="257"/>
      <c r="DP27" s="257"/>
      <c r="DQ27" s="257"/>
      <c r="DR27" s="257"/>
      <c r="DS27" s="257"/>
      <c r="DT27" s="257"/>
      <c r="DU27" s="257"/>
      <c r="DV27" s="257"/>
      <c r="DW27" s="257"/>
      <c r="DX27" s="257"/>
      <c r="DY27" s="257"/>
      <c r="DZ27" s="257"/>
      <c r="EA27" s="257"/>
      <c r="EB27" s="257"/>
      <c r="EC27" s="257"/>
      <c r="ED27" s="257"/>
      <c r="EE27" s="257"/>
      <c r="EF27" s="257"/>
      <c r="EG27" s="257"/>
      <c r="EH27" s="257"/>
      <c r="EI27" s="257"/>
      <c r="EJ27" s="257"/>
      <c r="EK27" s="257"/>
      <c r="EL27" s="257"/>
      <c r="EM27" s="257"/>
      <c r="EN27" s="257"/>
      <c r="EO27" s="257"/>
      <c r="EP27" s="257"/>
      <c r="EQ27" s="257"/>
      <c r="ER27" s="257"/>
      <c r="ES27" s="257"/>
      <c r="ET27" s="257"/>
      <c r="EU27" s="257"/>
      <c r="EV27" s="257"/>
      <c r="EW27" s="257"/>
      <c r="EX27" s="257"/>
      <c r="EY27" s="257"/>
      <c r="EZ27" s="257"/>
      <c r="FA27" s="257"/>
      <c r="FB27" s="257"/>
      <c r="FC27" s="257"/>
      <c r="FD27" s="257"/>
      <c r="FE27" s="257"/>
      <c r="FF27" s="257"/>
      <c r="FG27" s="257"/>
      <c r="FH27" s="257"/>
      <c r="FI27" s="257"/>
      <c r="FJ27" s="257"/>
      <c r="FK27" s="257"/>
      <c r="FL27" s="257"/>
      <c r="FM27" s="257"/>
      <c r="FN27" s="257"/>
      <c r="FO27" s="257"/>
      <c r="FP27" s="257"/>
      <c r="FQ27" s="257"/>
      <c r="FR27" s="257"/>
      <c r="FS27" s="257"/>
      <c r="FT27" s="257"/>
      <c r="FU27" s="257"/>
      <c r="FV27" s="257"/>
      <c r="FW27" s="257"/>
      <c r="FX27" s="257"/>
      <c r="FY27" s="257"/>
      <c r="FZ27" s="257"/>
      <c r="GA27" s="257"/>
      <c r="GB27" s="257"/>
      <c r="GC27" s="257"/>
      <c r="GD27" s="257"/>
      <c r="GE27" s="257"/>
      <c r="GF27" s="257"/>
      <c r="GG27" s="257"/>
      <c r="GH27" s="257"/>
      <c r="GI27" s="257"/>
      <c r="GJ27" s="257"/>
      <c r="GK27" s="257"/>
      <c r="GL27" s="257"/>
      <c r="GM27" s="257"/>
      <c r="GN27" s="257"/>
      <c r="GO27" s="257"/>
      <c r="GP27" s="257"/>
      <c r="GQ27" s="257"/>
      <c r="GR27" s="257"/>
      <c r="GS27" s="257"/>
      <c r="GT27" s="257"/>
      <c r="GU27" s="257"/>
      <c r="GV27" s="257"/>
      <c r="GW27" s="257"/>
      <c r="GX27" s="257"/>
      <c r="GY27" s="257"/>
      <c r="GZ27" s="257"/>
      <c r="HA27" s="257"/>
      <c r="HB27" s="257"/>
      <c r="HC27" s="257"/>
      <c r="HD27" s="257"/>
      <c r="HE27" s="257"/>
      <c r="HF27" s="257"/>
      <c r="HG27" s="257"/>
      <c r="HH27" s="257"/>
      <c r="HI27" s="257"/>
      <c r="HJ27" s="257"/>
    </row>
    <row r="28" spans="1:218" x14ac:dyDescent="0.25">
      <c r="A28" s="49" t="s">
        <v>825</v>
      </c>
      <c r="B28" s="8" t="s">
        <v>848</v>
      </c>
      <c r="C28" s="51" t="s">
        <v>27</v>
      </c>
      <c r="D28" s="56">
        <v>216</v>
      </c>
      <c r="E28" s="85"/>
      <c r="F28" s="85"/>
      <c r="G28" s="255" t="s">
        <v>804</v>
      </c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57"/>
      <c r="CO28" s="257"/>
      <c r="CP28" s="257"/>
      <c r="CQ28" s="257"/>
      <c r="CR28" s="257"/>
      <c r="CS28" s="257"/>
      <c r="CT28" s="257"/>
      <c r="CU28" s="257"/>
      <c r="CV28" s="257"/>
      <c r="CW28" s="257"/>
      <c r="CX28" s="257"/>
      <c r="CY28" s="257"/>
      <c r="CZ28" s="257"/>
      <c r="DA28" s="257"/>
      <c r="DB28" s="257"/>
      <c r="DC28" s="257"/>
      <c r="DD28" s="257"/>
      <c r="DE28" s="257"/>
      <c r="DF28" s="257"/>
      <c r="DG28" s="257"/>
      <c r="DH28" s="257"/>
      <c r="DI28" s="257"/>
      <c r="DJ28" s="257"/>
      <c r="DK28" s="257"/>
      <c r="DL28" s="257"/>
      <c r="DM28" s="257"/>
      <c r="DN28" s="257"/>
      <c r="DO28" s="257"/>
      <c r="DP28" s="257"/>
      <c r="DQ28" s="257"/>
      <c r="DR28" s="257"/>
      <c r="DS28" s="257"/>
      <c r="DT28" s="257"/>
      <c r="DU28" s="257"/>
      <c r="DV28" s="257"/>
      <c r="DW28" s="257"/>
      <c r="DX28" s="257"/>
      <c r="DY28" s="257"/>
      <c r="DZ28" s="257"/>
      <c r="EA28" s="257"/>
      <c r="EB28" s="257"/>
      <c r="EC28" s="257"/>
      <c r="ED28" s="257"/>
      <c r="EE28" s="257"/>
      <c r="EF28" s="257"/>
      <c r="EG28" s="257"/>
      <c r="EH28" s="257"/>
      <c r="EI28" s="257"/>
      <c r="EJ28" s="257"/>
      <c r="EK28" s="257"/>
      <c r="EL28" s="257"/>
      <c r="EM28" s="257"/>
      <c r="EN28" s="257"/>
      <c r="EO28" s="257"/>
      <c r="EP28" s="257"/>
      <c r="EQ28" s="257"/>
      <c r="ER28" s="257"/>
      <c r="ES28" s="257"/>
      <c r="ET28" s="257"/>
      <c r="EU28" s="257"/>
      <c r="EV28" s="257"/>
      <c r="EW28" s="257"/>
      <c r="EX28" s="257"/>
      <c r="EY28" s="257"/>
      <c r="EZ28" s="257"/>
      <c r="FA28" s="257"/>
      <c r="FB28" s="257"/>
      <c r="FC28" s="257"/>
      <c r="FD28" s="257"/>
      <c r="FE28" s="257"/>
      <c r="FF28" s="257"/>
      <c r="FG28" s="257"/>
      <c r="FH28" s="257"/>
      <c r="FI28" s="257"/>
      <c r="FJ28" s="257"/>
      <c r="FK28" s="257"/>
      <c r="FL28" s="257"/>
      <c r="FM28" s="257"/>
      <c r="FN28" s="257"/>
      <c r="FO28" s="257"/>
      <c r="FP28" s="257"/>
      <c r="FQ28" s="257"/>
      <c r="FR28" s="257"/>
      <c r="FS28" s="257"/>
      <c r="FT28" s="257"/>
      <c r="FU28" s="257"/>
      <c r="FV28" s="257"/>
      <c r="FW28" s="257"/>
      <c r="FX28" s="257"/>
      <c r="FY28" s="257"/>
      <c r="FZ28" s="257"/>
      <c r="GA28" s="257"/>
      <c r="GB28" s="257"/>
      <c r="GC28" s="257"/>
      <c r="GD28" s="257"/>
      <c r="GE28" s="257"/>
      <c r="GF28" s="257"/>
      <c r="GG28" s="257"/>
      <c r="GH28" s="257"/>
      <c r="GI28" s="257"/>
      <c r="GJ28" s="257"/>
      <c r="GK28" s="257"/>
      <c r="GL28" s="257"/>
      <c r="GM28" s="257"/>
      <c r="GN28" s="257"/>
      <c r="GO28" s="257"/>
      <c r="GP28" s="257"/>
      <c r="GQ28" s="257"/>
      <c r="GR28" s="257"/>
      <c r="GS28" s="257"/>
      <c r="GT28" s="257"/>
      <c r="GU28" s="257"/>
      <c r="GV28" s="257"/>
      <c r="GW28" s="257"/>
      <c r="GX28" s="257"/>
      <c r="GY28" s="257"/>
      <c r="GZ28" s="257"/>
      <c r="HA28" s="257"/>
      <c r="HB28" s="257"/>
      <c r="HC28" s="257"/>
      <c r="HD28" s="257"/>
      <c r="HE28" s="257"/>
      <c r="HF28" s="257"/>
      <c r="HG28" s="257"/>
      <c r="HH28" s="257"/>
      <c r="HI28" s="257"/>
      <c r="HJ28" s="257"/>
    </row>
    <row r="29" spans="1:218" x14ac:dyDescent="0.25">
      <c r="A29" s="43" t="s">
        <v>467</v>
      </c>
      <c r="B29" s="258" t="s">
        <v>849</v>
      </c>
      <c r="C29" s="51" t="s">
        <v>28</v>
      </c>
      <c r="D29" s="56">
        <v>5</v>
      </c>
      <c r="E29" s="85"/>
      <c r="F29" s="85"/>
      <c r="G29" s="255" t="s">
        <v>804</v>
      </c>
      <c r="H29" s="90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57"/>
      <c r="DX29" s="257"/>
      <c r="DY29" s="257"/>
      <c r="DZ29" s="257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/>
      <c r="EL29" s="257"/>
      <c r="EM29" s="257"/>
      <c r="EN29" s="257"/>
      <c r="EO29" s="257"/>
      <c r="EP29" s="257"/>
      <c r="EQ29" s="257"/>
      <c r="ER29" s="257"/>
      <c r="ES29" s="257"/>
      <c r="ET29" s="257"/>
      <c r="EU29" s="257"/>
      <c r="EV29" s="257"/>
      <c r="EW29" s="257"/>
      <c r="EX29" s="257"/>
      <c r="EY29" s="257"/>
      <c r="EZ29" s="257"/>
      <c r="FA29" s="257"/>
      <c r="FB29" s="257"/>
      <c r="FC29" s="257"/>
      <c r="FD29" s="257"/>
      <c r="FE29" s="257"/>
      <c r="FF29" s="257"/>
      <c r="FG29" s="257"/>
      <c r="FH29" s="257"/>
      <c r="FI29" s="257"/>
      <c r="FJ29" s="257"/>
      <c r="FK29" s="257"/>
      <c r="FL29" s="257"/>
      <c r="FM29" s="257"/>
      <c r="FN29" s="257"/>
      <c r="FO29" s="257"/>
      <c r="FP29" s="257"/>
      <c r="FQ29" s="257"/>
      <c r="FR29" s="257"/>
      <c r="FS29" s="257"/>
      <c r="FT29" s="257"/>
      <c r="FU29" s="257"/>
      <c r="FV29" s="257"/>
      <c r="FW29" s="257"/>
      <c r="FX29" s="257"/>
      <c r="FY29" s="257"/>
      <c r="FZ29" s="257"/>
      <c r="GA29" s="257"/>
      <c r="GB29" s="257"/>
      <c r="GC29" s="257"/>
      <c r="GD29" s="257"/>
      <c r="GE29" s="257"/>
      <c r="GF29" s="257"/>
      <c r="GG29" s="257"/>
      <c r="GH29" s="257"/>
      <c r="GI29" s="257"/>
      <c r="GJ29" s="257"/>
      <c r="GK29" s="257"/>
      <c r="GL29" s="257"/>
      <c r="GM29" s="257"/>
      <c r="GN29" s="257"/>
      <c r="GO29" s="257"/>
      <c r="GP29" s="257"/>
      <c r="GQ29" s="257"/>
      <c r="GR29" s="257"/>
      <c r="GS29" s="257"/>
      <c r="GT29" s="257"/>
      <c r="GU29" s="257"/>
      <c r="GV29" s="257"/>
      <c r="GW29" s="257"/>
      <c r="GX29" s="257"/>
      <c r="GY29" s="257"/>
      <c r="GZ29" s="257"/>
      <c r="HA29" s="257"/>
      <c r="HB29" s="257"/>
      <c r="HC29" s="257"/>
      <c r="HD29" s="257"/>
      <c r="HE29" s="257"/>
      <c r="HF29" s="257"/>
      <c r="HG29" s="257"/>
      <c r="HH29" s="257"/>
      <c r="HI29" s="257"/>
      <c r="HJ29" s="257"/>
    </row>
    <row r="30" spans="1:218" s="55" customFormat="1" x14ac:dyDescent="0.25">
      <c r="A30" s="49" t="s">
        <v>826</v>
      </c>
      <c r="B30" s="258" t="s">
        <v>827</v>
      </c>
      <c r="C30" s="51" t="s">
        <v>28</v>
      </c>
      <c r="D30" s="56">
        <v>5</v>
      </c>
      <c r="E30" s="85"/>
      <c r="F30" s="85"/>
      <c r="G30" s="255" t="s">
        <v>808</v>
      </c>
      <c r="H30" s="90"/>
    </row>
    <row r="31" spans="1:218" s="55" customFormat="1" x14ac:dyDescent="0.25">
      <c r="A31" s="49" t="s">
        <v>828</v>
      </c>
      <c r="B31" s="258" t="s">
        <v>829</v>
      </c>
      <c r="C31" s="51" t="s">
        <v>28</v>
      </c>
      <c r="D31" s="56">
        <v>20</v>
      </c>
      <c r="E31" s="85"/>
      <c r="F31" s="85"/>
      <c r="G31" s="255" t="s">
        <v>808</v>
      </c>
    </row>
    <row r="32" spans="1:218" s="55" customFormat="1" x14ac:dyDescent="0.25">
      <c r="A32" s="82" t="s">
        <v>548</v>
      </c>
      <c r="B32" s="8" t="s">
        <v>850</v>
      </c>
      <c r="C32" s="84" t="s">
        <v>27</v>
      </c>
      <c r="D32" s="88">
        <v>236</v>
      </c>
      <c r="E32" s="85"/>
      <c r="F32" s="85"/>
      <c r="G32" s="255" t="s">
        <v>804</v>
      </c>
    </row>
    <row r="33" spans="1:228" s="259" customFormat="1" x14ac:dyDescent="0.25">
      <c r="A33" s="134">
        <v>19</v>
      </c>
      <c r="B33" s="8" t="s">
        <v>830</v>
      </c>
      <c r="C33" s="51" t="s">
        <v>27</v>
      </c>
      <c r="D33" s="56">
        <v>20</v>
      </c>
      <c r="E33" s="85"/>
      <c r="F33" s="85"/>
      <c r="G33" s="255" t="s">
        <v>804</v>
      </c>
      <c r="H33" s="90"/>
    </row>
    <row r="34" spans="1:228" s="257" customFormat="1" x14ac:dyDescent="0.25">
      <c r="A34" s="134">
        <v>20</v>
      </c>
      <c r="B34" s="258" t="s">
        <v>831</v>
      </c>
      <c r="C34" s="51" t="s">
        <v>37</v>
      </c>
      <c r="D34" s="276">
        <v>3</v>
      </c>
      <c r="E34" s="85"/>
      <c r="F34" s="85"/>
      <c r="G34" s="255" t="s">
        <v>804</v>
      </c>
    </row>
    <row r="35" spans="1:228" s="257" customFormat="1" x14ac:dyDescent="0.25">
      <c r="A35" s="277" t="s">
        <v>555</v>
      </c>
      <c r="B35" s="280" t="s">
        <v>832</v>
      </c>
      <c r="C35" s="206" t="s">
        <v>211</v>
      </c>
      <c r="D35" s="278">
        <v>10</v>
      </c>
      <c r="E35" s="85"/>
      <c r="F35" s="85"/>
      <c r="G35" s="255" t="s">
        <v>804</v>
      </c>
      <c r="H35" s="90"/>
    </row>
    <row r="36" spans="1:228" s="257" customFormat="1" ht="15" thickBot="1" x14ac:dyDescent="0.3">
      <c r="A36" s="277" t="s">
        <v>557</v>
      </c>
      <c r="B36" s="280" t="s">
        <v>833</v>
      </c>
      <c r="C36" s="206" t="s">
        <v>211</v>
      </c>
      <c r="D36" s="278">
        <v>3</v>
      </c>
      <c r="E36" s="85"/>
      <c r="F36" s="85"/>
      <c r="G36" s="255" t="s">
        <v>804</v>
      </c>
    </row>
    <row r="37" spans="1:228" ht="15" thickBot="1" x14ac:dyDescent="0.3">
      <c r="A37" s="215"/>
      <c r="B37" s="261" t="s">
        <v>30</v>
      </c>
      <c r="C37" s="218"/>
      <c r="D37" s="271"/>
      <c r="E37" s="271"/>
      <c r="F37" s="221">
        <f>SUM(F7:F36)</f>
        <v>0</v>
      </c>
    </row>
    <row r="38" spans="1:228" ht="15" thickBot="1" x14ac:dyDescent="0.3">
      <c r="A38" s="231"/>
      <c r="B38" s="262" t="s">
        <v>806</v>
      </c>
      <c r="C38" s="226"/>
      <c r="D38" s="272"/>
      <c r="E38" s="272"/>
      <c r="F38" s="273">
        <f>F37*C38</f>
        <v>0</v>
      </c>
    </row>
    <row r="39" spans="1:228" ht="15" thickBot="1" x14ac:dyDescent="0.3">
      <c r="A39" s="224"/>
      <c r="B39" s="263" t="s">
        <v>32</v>
      </c>
      <c r="C39" s="227"/>
      <c r="D39" s="274"/>
      <c r="E39" s="274"/>
      <c r="F39" s="221">
        <f>SUM(F37:F38)</f>
        <v>0</v>
      </c>
    </row>
    <row r="40" spans="1:228" ht="15" thickBot="1" x14ac:dyDescent="0.3">
      <c r="A40" s="231"/>
      <c r="B40" s="262" t="s">
        <v>34</v>
      </c>
      <c r="C40" s="226"/>
      <c r="D40" s="272"/>
      <c r="E40" s="272"/>
      <c r="F40" s="273">
        <f>F39*C40</f>
        <v>0</v>
      </c>
    </row>
    <row r="41" spans="1:228" ht="15" thickBot="1" x14ac:dyDescent="0.3">
      <c r="A41" s="224"/>
      <c r="B41" s="263" t="s">
        <v>32</v>
      </c>
      <c r="C41" s="227"/>
      <c r="D41" s="274"/>
      <c r="E41" s="274"/>
      <c r="F41" s="221">
        <f>SUM(F39:F40)</f>
        <v>0</v>
      </c>
    </row>
    <row r="42" spans="1:228" ht="15" thickBot="1" x14ac:dyDescent="0.3">
      <c r="A42" s="224"/>
      <c r="B42" s="264" t="s">
        <v>807</v>
      </c>
      <c r="C42" s="252"/>
      <c r="D42" s="274"/>
      <c r="E42" s="274"/>
      <c r="F42" s="275">
        <f>F41*C42</f>
        <v>0</v>
      </c>
    </row>
    <row r="43" spans="1:228" s="251" customFormat="1" ht="15" thickBot="1" x14ac:dyDescent="0.3">
      <c r="A43" s="231"/>
      <c r="B43" s="265" t="s">
        <v>32</v>
      </c>
      <c r="C43" s="234"/>
      <c r="D43" s="272"/>
      <c r="E43" s="272"/>
      <c r="F43" s="272">
        <f>SUM(F41:F42)</f>
        <v>0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</row>
    <row r="44" spans="1:228" s="251" customFormat="1" ht="15" customHeight="1" x14ac:dyDescent="0.25">
      <c r="A44" s="238"/>
      <c r="B44" s="24"/>
      <c r="C44" s="24"/>
      <c r="D44" s="24"/>
      <c r="E44" s="24"/>
      <c r="F44" s="281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</row>
    <row r="45" spans="1:228" s="251" customFormat="1" ht="5.25" customHeight="1" x14ac:dyDescent="0.25">
      <c r="A45" s="238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</row>
  </sheetData>
  <autoFilter ref="A6:G44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2023-04-07T13:16:58Z</dcterms:modified>
</cp:coreProperties>
</file>