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kandelaki\Desktop\რეზერვუარების კამერიზაცია\"/>
    </mc:Choice>
  </mc:AlternateContent>
  <bookViews>
    <workbookView xWindow="120" yWindow="12" windowWidth="18960" windowHeight="11328" tabRatio="850"/>
  </bookViews>
  <sheets>
    <sheet name="სათავო ოფისი " sheetId="17" r:id="rId1"/>
    <sheet name="ვაზისუბანი" sheetId="1" r:id="rId2"/>
    <sheet name="სათავო ოფისი" sheetId="16" r:id="rId3"/>
    <sheet name="ვაშლიჯვარი" sheetId="3" r:id="rId4"/>
    <sheet name="ზრვ. უბანი" sheetId="4" r:id="rId5"/>
    <sheet name="კოჯორი" sheetId="5" r:id="rId6"/>
    <sheet name="კრწანისი" sheetId="6" r:id="rId7"/>
    <sheet name="ოქროყანა" sheetId="7" r:id="rId8"/>
    <sheet name="სოფ.დიღომი" sheetId="11" r:id="rId9"/>
    <sheet name="540" sheetId="8" r:id="rId10"/>
    <sheet name="603" sheetId="9" r:id="rId11"/>
    <sheet name="სოღანლუღი" sheetId="10" r:id="rId12"/>
    <sheet name="ფონიჭალა" sheetId="12" r:id="rId13"/>
    <sheet name="წყნეთი 1" sheetId="13" r:id="rId14"/>
    <sheet name="წყნეთი 2" sheetId="14" r:id="rId15"/>
    <sheet name="ხუდადოვი" sheetId="15" r:id="rId16"/>
  </sheets>
  <calcPr calcId="162913" concurrentManualCount="2"/>
</workbook>
</file>

<file path=xl/calcChain.xml><?xml version="1.0" encoding="utf-8"?>
<calcChain xmlns="http://schemas.openxmlformats.org/spreadsheetml/2006/main">
  <c r="I5" i="17" l="1"/>
  <c r="I4" i="17"/>
  <c r="I17" i="16"/>
  <c r="I16" i="16"/>
  <c r="I15" i="16"/>
  <c r="I14" i="16"/>
  <c r="I13" i="16"/>
  <c r="I12" i="16"/>
  <c r="I18" i="16" s="1"/>
  <c r="I11" i="16"/>
  <c r="I10" i="16"/>
  <c r="I20" i="9" l="1"/>
  <c r="I10" i="9"/>
  <c r="I11" i="1"/>
  <c r="I10" i="11"/>
  <c r="I10" i="7"/>
  <c r="I10" i="3"/>
  <c r="I10" i="1"/>
  <c r="I11" i="7"/>
  <c r="I16" i="15" l="1"/>
  <c r="I15" i="15"/>
  <c r="I17" i="15" s="1"/>
  <c r="I14" i="15"/>
  <c r="I14" i="14"/>
  <c r="I13" i="14"/>
  <c r="I12" i="14"/>
  <c r="I14" i="13"/>
  <c r="I13" i="13"/>
  <c r="I12" i="13"/>
  <c r="M15" i="12"/>
  <c r="I15" i="12"/>
  <c r="I14" i="12"/>
  <c r="I13" i="12"/>
  <c r="I12" i="12"/>
  <c r="I15" i="10"/>
  <c r="I14" i="10"/>
  <c r="I13" i="10"/>
  <c r="I12" i="10"/>
  <c r="I19" i="9"/>
  <c r="I18" i="9"/>
  <c r="I17" i="9"/>
  <c r="I20" i="8"/>
  <c r="I19" i="8"/>
  <c r="I18" i="8"/>
  <c r="I14" i="11"/>
  <c r="I13" i="11"/>
  <c r="I12" i="11"/>
  <c r="I14" i="7"/>
  <c r="I13" i="7"/>
  <c r="I12" i="7"/>
  <c r="I15" i="7" s="1"/>
  <c r="I14" i="6"/>
  <c r="I13" i="6"/>
  <c r="I12" i="6"/>
  <c r="I15" i="13" l="1"/>
  <c r="I12" i="15"/>
  <c r="I13" i="15"/>
  <c r="I12" i="9"/>
  <c r="I13" i="9"/>
  <c r="I14" i="9"/>
  <c r="I15" i="9"/>
  <c r="I16" i="9"/>
  <c r="I12" i="8"/>
  <c r="I13" i="8"/>
  <c r="I14" i="8"/>
  <c r="I15" i="8"/>
  <c r="I16" i="8"/>
  <c r="I21" i="8" s="1"/>
  <c r="I17" i="8"/>
  <c r="I11" i="15" l="1"/>
  <c r="I11" i="14"/>
  <c r="I15" i="14" s="1"/>
  <c r="I11" i="13"/>
  <c r="I11" i="12"/>
  <c r="I11" i="11"/>
  <c r="I15" i="11" s="1"/>
  <c r="I11" i="10"/>
  <c r="I11" i="9"/>
  <c r="I11" i="8"/>
  <c r="I11" i="6"/>
  <c r="I15" i="6" s="1"/>
  <c r="I12" i="5"/>
  <c r="I15" i="5" s="1"/>
  <c r="I13" i="5"/>
  <c r="I14" i="5"/>
  <c r="I11" i="5"/>
  <c r="I17" i="4"/>
  <c r="I16" i="4"/>
  <c r="I15" i="4"/>
  <c r="I14" i="4"/>
  <c r="I13" i="4"/>
  <c r="I12" i="4"/>
  <c r="I18" i="4" s="1"/>
  <c r="I12" i="3"/>
  <c r="I13" i="3"/>
  <c r="I14" i="3"/>
  <c r="I17" i="3" s="1"/>
  <c r="I15" i="3"/>
  <c r="I16" i="3"/>
  <c r="I11" i="3"/>
  <c r="I17" i="1"/>
  <c r="I16" i="1"/>
  <c r="I15" i="1"/>
  <c r="I14" i="1"/>
  <c r="I13" i="1"/>
  <c r="I12" i="1"/>
  <c r="I18" i="1" l="1"/>
</calcChain>
</file>

<file path=xl/sharedStrings.xml><?xml version="1.0" encoding="utf-8"?>
<sst xmlns="http://schemas.openxmlformats.org/spreadsheetml/2006/main" count="1059" uniqueCount="92">
  <si>
    <t>ქსელური ვიდეო ჩამწერი</t>
  </si>
  <si>
    <t>მეხსიერება</t>
  </si>
  <si>
    <t xml:space="preserve"> მყარი დისკი SEAGATE ST4000VX007 -  4 TB</t>
  </si>
  <si>
    <t>ქსელური IP კამერა  - DH-IPC-HFW1230SP</t>
  </si>
  <si>
    <r>
      <rPr>
        <sz val="10"/>
        <rFont val="Sylfaen"/>
        <family val="1"/>
      </rPr>
      <t xml:space="preserve">გარე გამოყენების ქსელური </t>
    </r>
    <r>
      <rPr>
        <sz val="10"/>
        <rFont val="Arial"/>
        <family val="2"/>
      </rPr>
      <t xml:space="preserve">IP </t>
    </r>
    <r>
      <rPr>
        <sz val="10"/>
        <rFont val="Sylfaen"/>
        <family val="1"/>
      </rPr>
      <t>კამერა</t>
    </r>
  </si>
  <si>
    <t>ცალი</t>
  </si>
  <si>
    <r>
      <rPr>
        <sz val="10"/>
        <rFont val="Sylfaen"/>
        <family val="1"/>
      </rPr>
      <t xml:space="preserve">ქსელური გამანაწილებელი </t>
    </r>
    <r>
      <rPr>
        <sz val="10"/>
        <rFont val="Arial"/>
        <family val="2"/>
      </rPr>
      <t>(</t>
    </r>
    <r>
      <rPr>
        <sz val="10"/>
        <rFont val="Sylfaen"/>
        <family val="1"/>
      </rPr>
      <t>სვიჩი</t>
    </r>
    <r>
      <rPr>
        <sz val="10"/>
        <rFont val="Arial"/>
        <family val="2"/>
      </rPr>
      <t xml:space="preserve">) PoE </t>
    </r>
    <r>
      <rPr>
        <sz val="10"/>
        <rFont val="Sylfaen"/>
        <family val="1"/>
      </rPr>
      <t>სტანდარტის მხარდაჭერით</t>
    </r>
  </si>
  <si>
    <r>
      <rPr>
        <sz val="10"/>
        <rFont val="Sylfaen"/>
        <family val="1"/>
      </rPr>
      <t xml:space="preserve">სამონტაჟო კარადა
</t>
    </r>
    <r>
      <rPr>
        <sz val="10"/>
        <rFont val="Arial"/>
        <family val="2"/>
      </rPr>
      <t>"Rack"</t>
    </r>
  </si>
  <si>
    <t>ელექტრო დენის სადენი</t>
  </si>
  <si>
    <r>
      <rPr>
        <sz val="10"/>
        <rFont val="Sylfaen"/>
        <family val="1"/>
      </rPr>
      <t xml:space="preserve">დენის სადენი არანაკლებ </t>
    </r>
    <r>
      <rPr>
        <sz val="10"/>
        <rFont val="Arial"/>
        <family val="2"/>
      </rPr>
      <t xml:space="preserve">2 x 2.5 </t>
    </r>
    <r>
      <rPr>
        <sz val="10"/>
        <rFont val="Sylfaen"/>
        <family val="1"/>
      </rPr>
      <t>მმ</t>
    </r>
  </si>
  <si>
    <t>მეტრი</t>
  </si>
  <si>
    <t>საკომუნიკაციო ყუთი</t>
  </si>
  <si>
    <t>ქსელური კაბელი</t>
  </si>
  <si>
    <r>
      <rPr>
        <sz val="10"/>
        <rFont val="Sylfaen"/>
        <family val="1"/>
      </rPr>
      <t xml:space="preserve">უწყვეტი კვების წყარო
</t>
    </r>
    <r>
      <rPr>
        <sz val="10"/>
        <rFont val="Arial"/>
        <family val="2"/>
      </rPr>
      <t>UPS</t>
    </r>
  </si>
  <si>
    <t>UPS - AIO600</t>
  </si>
  <si>
    <t>საკომუნიკაციო კარადა IP66</t>
  </si>
  <si>
    <r>
      <rPr>
        <sz val="10"/>
        <rFont val="Sylfaen"/>
        <family val="1"/>
      </rPr>
      <t>საკომუნიკაციო ყუთი</t>
    </r>
    <r>
      <rPr>
        <sz val="10"/>
        <rFont val="Arial"/>
        <family val="2"/>
      </rPr>
      <t xml:space="preserve">, </t>
    </r>
    <r>
      <rPr>
        <sz val="10"/>
        <rFont val="Sylfaen"/>
        <family val="1"/>
      </rPr>
      <t xml:space="preserve">ყუთის ზომა გათვლილი უნდა იყოს </t>
    </r>
    <r>
      <rPr>
        <sz val="10"/>
        <rFont val="Arial"/>
        <family val="2"/>
      </rPr>
      <t xml:space="preserve">PoE სვიჩის განსათავსებლად
</t>
    </r>
    <r>
      <rPr>
        <sz val="10"/>
        <rFont val="Sylfaen"/>
        <family val="1"/>
      </rPr>
      <t/>
    </r>
  </si>
  <si>
    <r>
      <rPr>
        <sz val="10"/>
        <rFont val="Sylfaen"/>
        <family val="1"/>
      </rPr>
      <t>გარე გამოყენების ქსელური სადენი</t>
    </r>
    <r>
      <rPr>
        <sz val="10"/>
        <rFont val="Arial"/>
        <family val="2"/>
      </rPr>
      <t>,CAT5 კაბელი 100% სპილენძი</t>
    </r>
  </si>
  <si>
    <t>ვიდეოკამერის სამაგრი</t>
  </si>
  <si>
    <r>
      <rPr>
        <b/>
        <u/>
        <sz val="10"/>
        <rFont val="Segoe UI Symbol"/>
        <family val="2"/>
      </rPr>
      <t>ტექნიკური დავალება</t>
    </r>
  </si>
  <si>
    <r>
      <rPr>
        <b/>
        <u/>
        <sz val="10"/>
        <rFont val="Segoe UI Symbol"/>
        <family val="2"/>
      </rPr>
      <t>N</t>
    </r>
  </si>
  <si>
    <r>
      <rPr>
        <sz val="10"/>
        <rFont val="Arial"/>
        <family val="2"/>
      </rPr>
      <t xml:space="preserve">1. </t>
    </r>
    <r>
      <rPr>
        <sz val="10"/>
        <rFont val="Sylfaen"/>
        <family val="1"/>
      </rPr>
      <t>პორტების რაოდენობა არანაკლებ 4</t>
    </r>
    <r>
      <rPr>
        <sz val="10"/>
        <rFont val="Arial"/>
        <family val="2"/>
      </rPr>
      <t xml:space="preserve"> </t>
    </r>
    <r>
      <rPr>
        <sz val="10"/>
        <rFont val="Sylfaen"/>
        <family val="1"/>
      </rPr>
      <t xml:space="preserve">ცალი </t>
    </r>
    <r>
      <rPr>
        <sz val="10"/>
        <rFont val="Arial"/>
        <family val="2"/>
      </rPr>
      <t xml:space="preserve">10/100M PoE </t>
    </r>
    <r>
      <rPr>
        <sz val="10"/>
        <rFont val="Sylfaen"/>
        <family val="1"/>
      </rPr>
      <t>პორტის მხარდაჭერა</t>
    </r>
    <r>
      <rPr>
        <sz val="10"/>
        <rFont val="Arial"/>
        <family val="2"/>
      </rPr>
      <t xml:space="preserve">; </t>
    </r>
    <r>
      <rPr>
        <sz val="10"/>
        <rFont val="Sylfaen"/>
        <family val="1"/>
      </rPr>
      <t xml:space="preserve">არანაკლებ </t>
    </r>
    <r>
      <rPr>
        <sz val="10"/>
        <rFont val="Arial"/>
        <family val="2"/>
      </rPr>
      <t xml:space="preserve">2 </t>
    </r>
    <r>
      <rPr>
        <sz val="10"/>
        <rFont val="Sylfaen"/>
        <family val="1"/>
      </rPr>
      <t xml:space="preserve">ცალი </t>
    </r>
    <r>
      <rPr>
        <sz val="10"/>
        <rFont val="Arial"/>
        <family val="2"/>
      </rPr>
      <t xml:space="preserve">10/100/1000M RJ45 </t>
    </r>
    <r>
      <rPr>
        <sz val="10"/>
        <rFont val="Sylfaen"/>
        <family val="1"/>
      </rPr>
      <t>პორტის მხარდაჭერა</t>
    </r>
    <r>
      <rPr>
        <sz val="10"/>
        <rFont val="Arial"/>
        <family val="2"/>
      </rPr>
      <t xml:space="preserve">;
2. </t>
    </r>
    <r>
      <rPr>
        <sz val="10"/>
        <rFont val="Sylfaen"/>
        <family val="1"/>
      </rPr>
      <t xml:space="preserve">კამერის ჩართვის მხარდაჭერა </t>
    </r>
    <r>
      <rPr>
        <sz val="10"/>
        <rFont val="Arial"/>
        <family val="2"/>
      </rPr>
      <t xml:space="preserve">250 </t>
    </r>
    <r>
      <rPr>
        <sz val="10"/>
        <rFont val="Sylfaen"/>
        <family val="1"/>
      </rPr>
      <t>მეტრზე</t>
    </r>
    <r>
      <rPr>
        <sz val="10"/>
        <rFont val="Arial"/>
        <family val="2"/>
      </rPr>
      <t xml:space="preserve">;
3. </t>
    </r>
    <r>
      <rPr>
        <sz val="10"/>
        <rFont val="Sylfaen"/>
        <family val="1"/>
      </rPr>
      <t>ქსელური პროტოკოლები</t>
    </r>
    <r>
      <rPr>
        <sz val="10"/>
        <rFont val="Arial"/>
        <family val="2"/>
      </rPr>
      <t xml:space="preserve">: af/at </t>
    </r>
    <r>
      <rPr>
        <sz val="10"/>
        <rFont val="Sylfaen"/>
        <family val="1"/>
      </rPr>
      <t>სტანდარტის მხარდაჭერა</t>
    </r>
    <r>
      <rPr>
        <sz val="10"/>
        <rFont val="Arial"/>
        <family val="2"/>
      </rPr>
      <t xml:space="preserve">;
4.PoE </t>
    </r>
    <r>
      <rPr>
        <sz val="10"/>
        <rFont val="Sylfaen"/>
        <family val="1"/>
      </rPr>
      <t xml:space="preserve">ჯამური რესურსი არანაკლებ </t>
    </r>
    <r>
      <rPr>
        <sz val="10"/>
        <rFont val="Arial"/>
        <family val="2"/>
      </rPr>
      <t xml:space="preserve">200 </t>
    </r>
    <r>
      <rPr>
        <sz val="10"/>
        <rFont val="Sylfaen"/>
        <family val="1"/>
      </rPr>
      <t>ვატი   ან არანაკლებ შეთავაზებული კამერების ჩასართავად საჭირო ჯამური  რესურსი</t>
    </r>
  </si>
  <si>
    <r>
      <rPr>
        <b/>
        <sz val="11"/>
        <color rgb="FF000000"/>
        <rFont val="Times New Roman"/>
        <family val="1"/>
      </rPr>
      <t xml:space="preserve">        ვაშლიჯვრის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ვაშლიჯვარი                                                                                                                                                         საკადასტრო კოდი:  01.10.11.001.126</t>
    </r>
  </si>
  <si>
    <r>
      <rPr>
        <sz val="10"/>
        <rFont val="Arial"/>
        <family val="2"/>
      </rPr>
      <t xml:space="preserve"> </t>
    </r>
    <r>
      <rPr>
        <sz val="10"/>
        <rFont val="Sylfaen"/>
        <family val="1"/>
      </rPr>
      <t xml:space="preserve">ქსელური ჩამწერი DHI-NVR4216-16P  16 პორტიანი პოეს მხარდაჭერით. 
</t>
    </r>
    <r>
      <rPr>
        <sz val="11"/>
        <rFont val="Arial"/>
        <family val="2"/>
      </rPr>
      <t/>
    </r>
  </si>
  <si>
    <r>
      <rPr>
        <sz val="10"/>
        <rFont val="Arial"/>
        <family val="2"/>
      </rPr>
      <t xml:space="preserve">1. </t>
    </r>
    <r>
      <rPr>
        <sz val="10"/>
        <rFont val="Sylfaen"/>
        <family val="1"/>
      </rPr>
      <t xml:space="preserve">პორტების რაოდენობა არანაკლებ </t>
    </r>
    <r>
      <rPr>
        <sz val="10"/>
        <rFont val="Arial"/>
        <family val="2"/>
      </rPr>
      <t xml:space="preserve">8 </t>
    </r>
    <r>
      <rPr>
        <sz val="10"/>
        <rFont val="Sylfaen"/>
        <family val="1"/>
      </rPr>
      <t xml:space="preserve">ცალი </t>
    </r>
    <r>
      <rPr>
        <sz val="10"/>
        <rFont val="Arial"/>
        <family val="2"/>
      </rPr>
      <t xml:space="preserve">10/100M PoE </t>
    </r>
    <r>
      <rPr>
        <sz val="10"/>
        <rFont val="Sylfaen"/>
        <family val="1"/>
      </rPr>
      <t>პორტის მხარდაჭერა</t>
    </r>
    <r>
      <rPr>
        <sz val="10"/>
        <rFont val="Arial"/>
        <family val="2"/>
      </rPr>
      <t xml:space="preserve">; </t>
    </r>
    <r>
      <rPr>
        <sz val="10"/>
        <rFont val="Sylfaen"/>
        <family val="1"/>
      </rPr>
      <t xml:space="preserve">არანაკლებ </t>
    </r>
    <r>
      <rPr>
        <sz val="10"/>
        <rFont val="Arial"/>
        <family val="2"/>
      </rPr>
      <t xml:space="preserve">2 </t>
    </r>
    <r>
      <rPr>
        <sz val="10"/>
        <rFont val="Sylfaen"/>
        <family val="1"/>
      </rPr>
      <t xml:space="preserve">ცალი </t>
    </r>
    <r>
      <rPr>
        <sz val="10"/>
        <rFont val="Arial"/>
        <family val="2"/>
      </rPr>
      <t xml:space="preserve">10/100/1000M RJ45 </t>
    </r>
    <r>
      <rPr>
        <sz val="10"/>
        <rFont val="Sylfaen"/>
        <family val="1"/>
      </rPr>
      <t>პორტის მხარდაჭერა</t>
    </r>
    <r>
      <rPr>
        <sz val="10"/>
        <rFont val="Arial"/>
        <family val="2"/>
      </rPr>
      <t xml:space="preserve">;
2. </t>
    </r>
    <r>
      <rPr>
        <sz val="10"/>
        <rFont val="Sylfaen"/>
        <family val="1"/>
      </rPr>
      <t xml:space="preserve">კამერის ჩართვის მხარდაჭერა </t>
    </r>
    <r>
      <rPr>
        <sz val="10"/>
        <rFont val="Arial"/>
        <family val="2"/>
      </rPr>
      <t xml:space="preserve">250 </t>
    </r>
    <r>
      <rPr>
        <sz val="10"/>
        <rFont val="Sylfaen"/>
        <family val="1"/>
      </rPr>
      <t>მეტრზე</t>
    </r>
    <r>
      <rPr>
        <sz val="10"/>
        <rFont val="Arial"/>
        <family val="2"/>
      </rPr>
      <t xml:space="preserve">;
3. </t>
    </r>
    <r>
      <rPr>
        <sz val="10"/>
        <rFont val="Sylfaen"/>
        <family val="1"/>
      </rPr>
      <t>ქსელური პროტოკოლები</t>
    </r>
    <r>
      <rPr>
        <sz val="10"/>
        <rFont val="Arial"/>
        <family val="2"/>
      </rPr>
      <t xml:space="preserve">: af/at </t>
    </r>
    <r>
      <rPr>
        <sz val="10"/>
        <rFont val="Sylfaen"/>
        <family val="1"/>
      </rPr>
      <t>სტანდარტის მხარდაჭერა</t>
    </r>
    <r>
      <rPr>
        <sz val="10"/>
        <rFont val="Arial"/>
        <family val="2"/>
      </rPr>
      <t xml:space="preserve">;
4.PoE </t>
    </r>
    <r>
      <rPr>
        <sz val="10"/>
        <rFont val="Sylfaen"/>
        <family val="1"/>
      </rPr>
      <t xml:space="preserve">ჯამური რესურსი არანაკლებ </t>
    </r>
    <r>
      <rPr>
        <sz val="10"/>
        <rFont val="Arial"/>
        <family val="2"/>
      </rPr>
      <t xml:space="preserve">200 </t>
    </r>
    <r>
      <rPr>
        <sz val="10"/>
        <rFont val="Sylfaen"/>
        <family val="1"/>
      </rPr>
      <t>ვატი   ან არანაკლებ შეთავაზებული კამერების ჩასართავად საჭირო ჯამური  რესურსი</t>
    </r>
  </si>
  <si>
    <r>
      <rPr>
        <sz val="10"/>
        <rFont val="Arial"/>
        <family val="2"/>
      </rPr>
      <t xml:space="preserve"> </t>
    </r>
    <r>
      <rPr>
        <sz val="10"/>
        <rFont val="Sylfaen"/>
        <family val="1"/>
      </rPr>
      <t xml:space="preserve">ქსელური ჩამწერი DHI-NVR4216-8P  8 პორტიანი პოეს მხარდაჭერით. 
</t>
    </r>
    <r>
      <rPr>
        <sz val="11"/>
        <rFont val="Arial"/>
        <family val="2"/>
      </rPr>
      <t/>
    </r>
  </si>
  <si>
    <r>
      <rPr>
        <sz val="10"/>
        <rFont val="Arial"/>
        <family val="2"/>
      </rPr>
      <t xml:space="preserve"> </t>
    </r>
    <r>
      <rPr>
        <sz val="10"/>
        <rFont val="Sylfaen"/>
        <family val="1"/>
      </rPr>
      <t xml:space="preserve">ქსელური ჩამწერი DHI-NVR4216-4P  4 პორტიანი პოეს მხარდაჭერით. 
</t>
    </r>
    <r>
      <rPr>
        <sz val="11"/>
        <rFont val="Arial"/>
        <family val="2"/>
      </rPr>
      <t/>
    </r>
  </si>
  <si>
    <r>
      <rPr>
        <b/>
        <sz val="11"/>
        <color rgb="FF000000"/>
        <rFont val="Times New Roman"/>
        <family val="1"/>
      </rPr>
      <t xml:space="preserve">        ოქროყანის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მთაწმინდა, ოქროყანა                                                                                                                                                          საკადასტრო კოდი:  81.02.20.208</t>
    </r>
  </si>
  <si>
    <r>
      <rPr>
        <sz val="10"/>
        <rFont val="Arial"/>
        <family val="2"/>
      </rPr>
      <t xml:space="preserve"> </t>
    </r>
    <r>
      <rPr>
        <sz val="10"/>
        <rFont val="Sylfaen"/>
        <family val="1"/>
      </rPr>
      <t xml:space="preserve">ქსელური ჩამწერი DHI-NVR4216-4P 4 პორტიანი პოეს მხარდაჭერით. 
</t>
    </r>
    <r>
      <rPr>
        <sz val="11"/>
        <rFont val="Arial"/>
        <family val="2"/>
      </rPr>
      <t/>
    </r>
  </si>
  <si>
    <r>
      <rPr>
        <b/>
        <sz val="11"/>
        <color rgb="FF000000"/>
        <rFont val="Times New Roman"/>
        <family val="1"/>
      </rPr>
      <t xml:space="preserve">        რეზერვუარი 540 </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მერი დავითაშვილის ქუჩა (ტაშკენტის თავზე)</t>
    </r>
  </si>
  <si>
    <r>
      <rPr>
        <sz val="10"/>
        <rFont val="Arial"/>
        <family val="2"/>
      </rPr>
      <t xml:space="preserve"> </t>
    </r>
    <r>
      <rPr>
        <sz val="10"/>
        <rFont val="Sylfaen"/>
        <family val="1"/>
      </rPr>
      <t xml:space="preserve">ქსელური ჩამწერი DHI-NVR4216-16P-4KS2  16 პორტიანი პოეს მხარდაჭერით. 
</t>
    </r>
    <r>
      <rPr>
        <sz val="11"/>
        <rFont val="Arial"/>
        <family val="2"/>
      </rPr>
      <t/>
    </r>
  </si>
  <si>
    <t>მედია კონვერტერი</t>
  </si>
  <si>
    <t>ოპტიკისთვის განკუთვნილი მედია კონვერტერი</t>
  </si>
  <si>
    <t>წყვილი</t>
  </si>
  <si>
    <t>ობიექტის სიდიდის გამო საჭიროა ოპტიკური ქსელის გამოყენება</t>
  </si>
  <si>
    <r>
      <rPr>
        <sz val="10"/>
        <rFont val="Arial"/>
        <family val="2"/>
      </rPr>
      <t xml:space="preserve">1. </t>
    </r>
    <r>
      <rPr>
        <sz val="10"/>
        <rFont val="Sylfaen"/>
        <family val="1"/>
      </rPr>
      <t xml:space="preserve">პორტების რაოდენობა არანაკლებ </t>
    </r>
    <r>
      <rPr>
        <sz val="10"/>
        <rFont val="Arial"/>
        <family val="2"/>
      </rPr>
      <t xml:space="preserve">16 </t>
    </r>
    <r>
      <rPr>
        <sz val="10"/>
        <rFont val="Sylfaen"/>
        <family val="1"/>
      </rPr>
      <t xml:space="preserve">ცალი </t>
    </r>
    <r>
      <rPr>
        <sz val="10"/>
        <rFont val="Arial"/>
        <family val="2"/>
      </rPr>
      <t xml:space="preserve">10/100M PoE </t>
    </r>
    <r>
      <rPr>
        <sz val="10"/>
        <rFont val="Sylfaen"/>
        <family val="1"/>
      </rPr>
      <t>პორტის მხარდაჭერა</t>
    </r>
    <r>
      <rPr>
        <sz val="10"/>
        <rFont val="Arial"/>
        <family val="2"/>
      </rPr>
      <t xml:space="preserve">; </t>
    </r>
    <r>
      <rPr>
        <sz val="10"/>
        <rFont val="Sylfaen"/>
        <family val="1"/>
      </rPr>
      <t xml:space="preserve">არანაკლებ </t>
    </r>
    <r>
      <rPr>
        <sz val="10"/>
        <rFont val="Arial"/>
        <family val="2"/>
      </rPr>
      <t xml:space="preserve">2 </t>
    </r>
    <r>
      <rPr>
        <sz val="10"/>
        <rFont val="Sylfaen"/>
        <family val="1"/>
      </rPr>
      <t xml:space="preserve">ცალი </t>
    </r>
    <r>
      <rPr>
        <sz val="10"/>
        <rFont val="Arial"/>
        <family val="2"/>
      </rPr>
      <t xml:space="preserve">10/100/1000M RJ45 </t>
    </r>
    <r>
      <rPr>
        <sz val="10"/>
        <rFont val="Sylfaen"/>
        <family val="1"/>
      </rPr>
      <t>პორტის მხარდაჭერა</t>
    </r>
    <r>
      <rPr>
        <sz val="10"/>
        <rFont val="Arial"/>
        <family val="2"/>
      </rPr>
      <t xml:space="preserve">;
2. </t>
    </r>
    <r>
      <rPr>
        <sz val="10"/>
        <rFont val="Sylfaen"/>
        <family val="1"/>
      </rPr>
      <t xml:space="preserve">კამერის ჩართვის მხარდაჭერა </t>
    </r>
    <r>
      <rPr>
        <sz val="10"/>
        <rFont val="Arial"/>
        <family val="2"/>
      </rPr>
      <t xml:space="preserve">250 </t>
    </r>
    <r>
      <rPr>
        <sz val="10"/>
        <rFont val="Sylfaen"/>
        <family val="1"/>
      </rPr>
      <t>მეტრზე</t>
    </r>
    <r>
      <rPr>
        <sz val="10"/>
        <rFont val="Arial"/>
        <family val="2"/>
      </rPr>
      <t xml:space="preserve">;
3. </t>
    </r>
    <r>
      <rPr>
        <sz val="10"/>
        <rFont val="Sylfaen"/>
        <family val="1"/>
      </rPr>
      <t>ქსელური პროტოკოლები</t>
    </r>
    <r>
      <rPr>
        <sz val="10"/>
        <rFont val="Arial"/>
        <family val="2"/>
      </rPr>
      <t xml:space="preserve">: af/at </t>
    </r>
    <r>
      <rPr>
        <sz val="10"/>
        <rFont val="Sylfaen"/>
        <family val="1"/>
      </rPr>
      <t>სტანდარტის მხარდაჭერა</t>
    </r>
    <r>
      <rPr>
        <sz val="10"/>
        <rFont val="Arial"/>
        <family val="2"/>
      </rPr>
      <t xml:space="preserve">;
4.PoE </t>
    </r>
    <r>
      <rPr>
        <sz val="10"/>
        <rFont val="Sylfaen"/>
        <family val="1"/>
      </rPr>
      <t xml:space="preserve">ჯამური რესურსი არანაკლებ </t>
    </r>
    <r>
      <rPr>
        <sz val="10"/>
        <rFont val="Arial"/>
        <family val="2"/>
      </rPr>
      <t xml:space="preserve">200 </t>
    </r>
    <r>
      <rPr>
        <sz val="10"/>
        <rFont val="Sylfaen"/>
        <family val="1"/>
      </rPr>
      <t>ვატი   ან არანაკლებ შეთავაზებული კამერების ჩასართავად საჭირო ჯამური  რესურსი</t>
    </r>
  </si>
  <si>
    <r>
      <rPr>
        <b/>
        <sz val="11"/>
        <color rgb="FF000000"/>
        <rFont val="Times New Roman"/>
        <family val="1"/>
      </rPr>
      <t xml:space="preserve">        რეზერვუარი 603 </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ბ.ჟღენტის 83 (ნუცუბიძე)                                                                                                                              საკადასტრო კოდი:  01.14.02.017.002</t>
    </r>
  </si>
  <si>
    <r>
      <rPr>
        <b/>
        <sz val="11"/>
        <color rgb="FF000000"/>
        <rFont val="Times New Roman"/>
        <family val="1"/>
      </rPr>
      <t xml:space="preserve">        სოღანლუღის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ფონიჭალა, გიგანტი                                                                                                                                                          საკადასტრო კოდი:  01.18.03.059.001</t>
    </r>
  </si>
  <si>
    <r>
      <rPr>
        <b/>
        <sz val="11"/>
        <color rgb="FF000000"/>
        <rFont val="Times New Roman"/>
        <family val="1"/>
      </rPr>
      <t xml:space="preserve">        სოფ. დიღმის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სოფელი დიღომი                                                                                                                                                         საკადასტრო კოდი:  01.72.14.026.236</t>
    </r>
  </si>
  <si>
    <r>
      <rPr>
        <b/>
        <sz val="11"/>
        <color rgb="FF000000"/>
        <rFont val="Times New Roman"/>
        <family val="1"/>
      </rPr>
      <t xml:space="preserve">        ფონიჭალა 3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ფონიჭალა                                                                                                                                                          საკადასტრო კოდი:  81.03.12.024</t>
    </r>
  </si>
  <si>
    <r>
      <rPr>
        <b/>
        <sz val="11"/>
        <color rgb="FF000000"/>
        <rFont val="Times New Roman"/>
        <family val="1"/>
      </rPr>
      <t xml:space="preserve">        წყნეთის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წყნეთი                                                                                                                                                         საკადასტრო კოდი:  01.20.01.132.003</t>
    </r>
  </si>
  <si>
    <r>
      <rPr>
        <sz val="10"/>
        <rFont val="Arial"/>
        <family val="2"/>
      </rPr>
      <t xml:space="preserve"> </t>
    </r>
    <r>
      <rPr>
        <sz val="10"/>
        <rFont val="Sylfaen"/>
        <family val="1"/>
      </rPr>
      <t xml:space="preserve">ქსელური ჩამწერი DHI-NVR4216  4P  4 პორტიანი პოეს მხარდაჭერით. 
</t>
    </r>
    <r>
      <rPr>
        <sz val="11"/>
        <rFont val="Arial"/>
        <family val="2"/>
      </rPr>
      <t/>
    </r>
  </si>
  <si>
    <r>
      <rPr>
        <b/>
        <sz val="11"/>
        <color rgb="FF000000"/>
        <rFont val="Times New Roman"/>
        <family val="1"/>
      </rPr>
      <t xml:space="preserve">        წყნეთის რეზერვუარი</t>
    </r>
    <r>
      <rPr>
        <sz val="11"/>
        <color rgb="FF000000"/>
        <rFont val="Times New Roman"/>
        <family val="1"/>
      </rPr>
      <t xml:space="preserve"> </t>
    </r>
    <r>
      <rPr>
        <b/>
        <sz val="11"/>
        <color rgb="FF000000"/>
        <rFont val="Times New Roman"/>
        <family val="1"/>
      </rPr>
      <t>2</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წყნეთი                                                                                                                                                         საკადასტრო კოდი:  01.20.01.138.071</t>
    </r>
  </si>
  <si>
    <r>
      <rPr>
        <b/>
        <sz val="11"/>
        <color rgb="FF000000"/>
        <rFont val="Times New Roman"/>
        <family val="1"/>
      </rPr>
      <t>ხუდადოვის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იოსებ აბაკელიას ქუჩა</t>
    </r>
  </si>
  <si>
    <t>access terminal box - ოპტიკურ-ბოჭკოვანი კაბელის დამაბოლოვებელი ყუთი.</t>
  </si>
  <si>
    <t>Application scope 3.0×2.0 mm drop cable or indoor cable 3.0mm Operation temperature -5℃～+50℃ Applicable mode SM &amp; MM Adapter Simplex SC Insertion loss for adapter ≤0.2dB (1310nm &amp; 1550nm)</t>
  </si>
  <si>
    <t xml:space="preserve">GWP </t>
  </si>
  <si>
    <t xml:space="preserve">შესასყიდი </t>
  </si>
  <si>
    <t>მეტალის ტროსი</t>
  </si>
  <si>
    <t xml:space="preserve">საორიენტაციო, დარეგულირდება ფაქტიური მოხმარების მიხედვით </t>
  </si>
  <si>
    <t>სამონტაჟო სამუშაოები/სახარჯი მასალები</t>
  </si>
  <si>
    <t>მომს</t>
  </si>
  <si>
    <t>სრულად გათვალისწინებული უნდა იყოს აპარატურის მონტაჟისთვის საჭირო სახარჯი მასალების ხარჯი:  გოფრირებული მილი, კაბელ არხი, დენის დამაგრძელებელი, ტროსის სამაგრი, ჩამრთველები, ხამუთები, ქსელის კონექტორები და სხვა წვრილმანი სახარჯი მასალა.</t>
  </si>
  <si>
    <t>შენიშვნა/კომენტარი</t>
  </si>
  <si>
    <t>ერთ ფასი ლარი დღგ-ს ჩთ</t>
  </si>
  <si>
    <t>სულ ფასი ლარი დღგ-ს ჩთ</t>
  </si>
  <si>
    <t>ბრენდი/მოდელი</t>
  </si>
  <si>
    <t xml:space="preserve">ტექნიკური მახასიათებლები და/ან ლინკი </t>
  </si>
  <si>
    <t>მოწოდება/მონტაჟის ვადა</t>
  </si>
  <si>
    <t xml:space="preserve">საგარანტიო პერიოდი </t>
  </si>
  <si>
    <t xml:space="preserve">არ საჭიროებს განფასებას. საქონელი არის საწყობში და შეტანილ უნდა იქნას მხოლოდ აღნიშნული საქონლის მონტაჟი/ინსტალაციის  მომსახურების საფასური </t>
  </si>
  <si>
    <r>
      <rPr>
        <b/>
        <u/>
        <sz val="10"/>
        <rFont val="Sylfaen"/>
        <family val="1"/>
        <charset val="204"/>
      </rPr>
      <t>ტექნიკური დავალება</t>
    </r>
  </si>
  <si>
    <r>
      <rPr>
        <b/>
        <u/>
        <sz val="10"/>
        <rFont val="Sylfaen"/>
        <family val="1"/>
        <charset val="204"/>
      </rPr>
      <t>N</t>
    </r>
  </si>
  <si>
    <t>გარე გამოყენების ქსელური IP კამერა</t>
  </si>
  <si>
    <r>
      <t xml:space="preserve"> ქსელური ჩამწერი DHI-NVR4216-8P-4KS2  8 პორტიანი პოეს მხარდაჭერით. 
</t>
    </r>
    <r>
      <rPr>
        <sz val="11"/>
        <rFont val="Arial"/>
        <family val="2"/>
      </rPr>
      <t/>
    </r>
  </si>
  <si>
    <r>
      <t xml:space="preserve"> ქსელური ჩამწერი DHI-NVR4216-4P-4KS2  4 პორტიანი პოეს მხარდაჭერით. 
</t>
    </r>
    <r>
      <rPr>
        <sz val="11"/>
        <rFont val="Arial"/>
        <family val="2"/>
      </rPr>
      <t/>
    </r>
  </si>
  <si>
    <t>უწყვეტი კვების წყარო
UPS</t>
  </si>
  <si>
    <r>
      <rPr>
        <sz val="10"/>
        <rFont val="Sylfaen"/>
        <family val="1"/>
        <charset val="204"/>
      </rPr>
      <t>სამონტაჟო კარადა
"Rack"</t>
    </r>
  </si>
  <si>
    <r>
      <rPr>
        <sz val="10"/>
        <rFont val="Sylfaen"/>
        <family val="1"/>
        <charset val="204"/>
      </rPr>
      <t>დენის სადენი არანაკლებ 2 x 2.5 მმ</t>
    </r>
  </si>
  <si>
    <r>
      <t xml:space="preserve">საკომუნიკაციო ყუთი, ყუთის ზომა გათვლილი უნდა იყოს PoE სვიჩის განსათავსებლად
</t>
    </r>
    <r>
      <rPr>
        <sz val="10"/>
        <rFont val="Sylfaen"/>
        <family val="1"/>
      </rPr>
      <t/>
    </r>
  </si>
  <si>
    <t>გარე გამოყენების ქსელური სადენი,CAT5 კაბელი 100% სპილენძი</t>
  </si>
  <si>
    <r>
      <rPr>
        <sz val="10"/>
        <rFont val="Sylfaen"/>
        <family val="1"/>
        <charset val="204"/>
      </rPr>
      <t>ქსელური გამანაწილებელი (სვიჩი) PoE სტანდარტის მხარდაჭერით</t>
    </r>
  </si>
  <si>
    <t>1. პორტების რაოდენობა არანაკლებ 4 ცალი 10/100M PoE პორტის მხარდაჭერა; არანაკლებ 2 ცალი 10/100/1000M RJ45 პორტის მხარდაჭერა;
2. კამერის ჩართვის მხარდაჭერა 250 მეტრზე;
3. ქსელური პროტოკოლები: af/at სტანდარტის მხარდაჭერა;
4.PoE ჯამური რესურსი არანაკლებ 200 ვატი   ან არანაკლებ შეთავაზებული კამერების ჩასართავად საჭირო ჯამური  რესურსი</t>
  </si>
  <si>
    <t>მიწოდება/მონტაჟი</t>
  </si>
  <si>
    <t xml:space="preserve">მიწოდება/მონტაჟის ფასში გათვალისწინებული უნდა იყოს: აპარატურის მოწოდება, ინსტალაცია,  ასევე GWP-ს კუთვნილი ინვენტარის სამონტაჟო სამუშაოები ხარჯთაღრიცხვის მიხედვით, კონფიგურაცია და გამართვა. </t>
  </si>
  <si>
    <t>განზ</t>
  </si>
  <si>
    <t>ძირითადი მახასიათებლებლები</t>
  </si>
  <si>
    <t>რაოდენობა</t>
  </si>
  <si>
    <r>
      <rPr>
        <b/>
        <sz val="10"/>
        <rFont val="Sylfaen"/>
        <family val="1"/>
        <charset val="204"/>
      </rPr>
      <t>საქონლის
დასახელება</t>
    </r>
  </si>
  <si>
    <r>
      <rPr>
        <b/>
        <sz val="11"/>
        <color rgb="FF000000"/>
        <rFont val="Times New Roman"/>
        <family val="1"/>
      </rPr>
      <t xml:space="preserve">        კოჯორის რეზერვუარი</t>
    </r>
    <r>
      <rPr>
        <sz val="11"/>
        <color rgb="FF000000"/>
        <rFont val="Times New Roman"/>
        <family val="1"/>
      </rPr>
      <t xml:space="preserve">                                                                                                                                                                                                                                                                            </t>
    </r>
    <r>
      <rPr>
        <b/>
        <sz val="11"/>
        <color rgb="FF000000"/>
        <rFont val="Times New Roman"/>
        <family val="1"/>
      </rPr>
      <t>მისამართი</t>
    </r>
    <r>
      <rPr>
        <sz val="11"/>
        <color rgb="FF000000"/>
        <rFont val="Times New Roman"/>
        <family val="1"/>
      </rPr>
      <t xml:space="preserve">:  </t>
    </r>
    <r>
      <rPr>
        <b/>
        <sz val="11"/>
        <color rgb="FF000000"/>
        <rFont val="Times New Roman"/>
        <family val="1"/>
      </rPr>
      <t>კოჯორი, იუნკერთა ქუჩა, სამხედრო ობიექტი                                                                                                                                                        საკადასტრო კოდი: 81.01.97.386 და 81.01.21.076</t>
    </r>
  </si>
  <si>
    <r>
      <rPr>
        <b/>
        <sz val="10"/>
        <color rgb="FF000000"/>
        <rFont val="Sylfaen"/>
        <family val="1"/>
        <charset val="204"/>
      </rPr>
      <t xml:space="preserve">    ვაზისუბანი 1                                                                                                                                                                                                            მისამართი</t>
    </r>
    <r>
      <rPr>
        <sz val="10"/>
        <color rgb="FF000000"/>
        <rFont val="Sylfaen"/>
        <family val="1"/>
        <charset val="204"/>
      </rPr>
      <t xml:space="preserve">: </t>
    </r>
    <r>
      <rPr>
        <b/>
        <sz val="10"/>
        <color rgb="FF000000"/>
        <rFont val="Sylfaen"/>
        <family val="1"/>
        <charset val="204"/>
      </rPr>
      <t>ვაზისუბანი  საკადასტრო: 01.17.09.015.021</t>
    </r>
  </si>
  <si>
    <t>მეტალის ტროსი, ფ3,  გათვალისწინებული უნდა იყოს როგორც გარე გამოყენების ქსელის კაბელზე ასევე ოპტიკური კაბელის დასამაგრებლად</t>
  </si>
  <si>
    <t xml:space="preserve">არსებული და შესასყიდი პოზიციების გამიჯნვა </t>
  </si>
  <si>
    <t>ზღვის უბნის რეზერვუარი                                                                                                                                                     მისამართი: ; ზღვის უბნის რეზერვუარის საკადასტრო კოდი 01.12.10.009.001</t>
  </si>
  <si>
    <t>ტექნიკური დავალება</t>
  </si>
  <si>
    <t xml:space="preserve">        კრწანისის რეზერვუარი       მისამართი:  კრწანისის II შესახვევი, შევარდნაძის რეზიდენციასთან.  საკადასტრო კოდი:      01.18.06.014.201                                                                                                                                                                                                                                                            </t>
  </si>
  <si>
    <t xml:space="preserve">ოპტიკის კაბელი </t>
  </si>
  <si>
    <t>ოპტიკის კაბელი</t>
  </si>
  <si>
    <t xml:space="preserve">სათავო ოფისი                                                                                                                                                                                                                 მისამართი: ქ. თბილისი, მედეა (მზია) ჯუღელის ქ N10 </t>
  </si>
  <si>
    <t>შესასყიდი</t>
  </si>
  <si>
    <t xml:space="preserve">სერვერი </t>
  </si>
  <si>
    <t xml:space="preserve">DSS7016DR-S2 ვიდეო მართვის სისტემა არის ძლიერი, ყველა-in-one ვიდეო სათვალთვალო მართვის სისტემა დაინსტალირებული Linux-optimized DSS Pro software for system scalability and reliability. სერვერი მხარს უჭერს 2000-მდე ქსელურ კამერას, 200 ონლაინ კლიენტს, 100 როლს და შეუზღუდავი რაოდენობის მომხმარებლებს. სერვერი უზრუნველყოფს მომხმარებლის უფლებების მართვას, მოწყობილობის მართვას, განგაშის მართვას, ცენტრის შენახვას, ტელევიზორის კედლის გამოსვლას და ორმხრივ აუდიოს. ამ VMS ფუნქციების გარდა, სერვერი გთავაზობთ მოწინავე ფუნქციებს, მათ შორის pos ინტეგრაციას მონაცემთა სინქრონიზაციასთან და ინტელექტუალურ სისტემასთან, ფუნქციები, რომლებიც არ არის ნაპოვნი ბევრ სხვა VMS სერვერზე:
• ჩართული Linux ოპერაციული სისტემა წინასწარ დაინსტალირებული DSS Pro პროგრამული უზრუნველყოფით
• გადაჭარბებული ელექტრომომარაგება და ცხელი ლოდინის სტაბილური 24/7 ოპერაცია
• მხარს უჭერს 512 IP მოწყობილობას და 2000 ვიდეო არხს თითო სერვერზე
• 15 ცხელი დაერთების  მყარი დისკები და გაფართოებული შენახვის მეშვეობით iSCSI
• Live რეჟიმში ვიდეოს ყურება
• ვიდეო კედლის განლაგებისა და სქემის კონფიგურაცია
• Nvr ჩაწერის კონფიგურაცია
• სთავაზობს Fisheye კამერა Dewarping ცოცხალი ხედი და აღწარმოება სურათები
• ინტელექტუალური ვიდეო სისტემა სახის ამოცნობით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</si>
</sst>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0"/>
      <color rgb="FF000000"/>
      <name val="Times New Roman"/>
      <charset val="204"/>
    </font>
    <font>
      <sz val="11"/>
      <color rgb="FF000000"/>
      <name val="Times New Roman"/>
      <family val="1"/>
    </font>
    <font>
      <b/>
      <sz val="11"/>
      <color rgb="FF000000"/>
      <name val="Times New Roman"/>
      <family val="1"/>
    </font>
    <font>
      <sz val="10"/>
      <color rgb="FF000000"/>
      <name val="Times New Roman"/>
      <family val="1"/>
    </font>
    <font>
      <sz val="10"/>
      <name val="Sylfaen"/>
      <family val="1"/>
    </font>
    <font>
      <sz val="11"/>
      <name val="Arial"/>
      <family val="2"/>
    </font>
    <font>
      <sz val="10"/>
      <name val="Times New Roman"/>
      <family val="1"/>
    </font>
    <font>
      <sz val="10"/>
      <name val="Arial"/>
      <family val="2"/>
    </font>
    <font>
      <sz val="10"/>
      <color rgb="FF000000"/>
      <name val="Arial"/>
      <family val="2"/>
    </font>
    <font>
      <b/>
      <sz val="10"/>
      <name val="Segoe UI Symbol"/>
      <family val="2"/>
    </font>
    <font>
      <b/>
      <u/>
      <sz val="10"/>
      <name val="Segoe UI Symbol"/>
      <family val="2"/>
    </font>
    <font>
      <sz val="10"/>
      <color rgb="FF000000"/>
      <name val="Times New Roman"/>
      <family val="1"/>
      <charset val="204"/>
    </font>
    <font>
      <sz val="10"/>
      <color rgb="FF000000"/>
      <name val="Sylfaen"/>
      <family val="1"/>
      <charset val="204"/>
    </font>
    <font>
      <b/>
      <sz val="10"/>
      <color rgb="FF000000"/>
      <name val="Sylfaen"/>
      <family val="1"/>
      <charset val="204"/>
    </font>
    <font>
      <b/>
      <sz val="10"/>
      <name val="Sylfaen"/>
      <family val="1"/>
      <charset val="204"/>
    </font>
    <font>
      <b/>
      <u/>
      <sz val="10"/>
      <name val="Sylfaen"/>
      <family val="1"/>
      <charset val="204"/>
    </font>
    <font>
      <sz val="10"/>
      <name val="Sylfaen"/>
      <family val="1"/>
      <charset val="204"/>
    </font>
    <font>
      <sz val="10"/>
      <color rgb="FFFF0000"/>
      <name val="Sylfaen"/>
      <family val="1"/>
      <charset val="204"/>
    </font>
    <font>
      <sz val="11"/>
      <name val="Calibri"/>
      <family val="2"/>
      <scheme val="minor"/>
    </font>
  </fonts>
  <fills count="4">
    <fill>
      <patternFill patternType="none"/>
    </fill>
    <fill>
      <patternFill patternType="gray125"/>
    </fill>
    <fill>
      <patternFill patternType="solid">
        <fgColor rgb="FFC5EECE"/>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11" fillId="0" borderId="0" applyFont="0" applyFill="0" applyBorder="0" applyAlignment="0" applyProtection="0"/>
  </cellStyleXfs>
  <cellXfs count="173">
    <xf numFmtId="0" fontId="0" fillId="0" borderId="0" xfId="0" applyFill="1" applyBorder="1" applyAlignment="1">
      <alignment horizontal="left" vertical="top"/>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3" xfId="0" applyFill="1" applyBorder="1" applyAlignment="1">
      <alignment horizontal="left" vertical="top"/>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4" fillId="2" borderId="14"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2" fillId="0" borderId="14" xfId="0" applyFont="1" applyFill="1" applyBorder="1" applyAlignment="1">
      <alignment horizontal="center" vertical="center" wrapText="1"/>
    </xf>
    <xf numFmtId="164" fontId="12" fillId="0" borderId="1" xfId="1" applyNumberFormat="1"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16" xfId="0" applyFont="1" applyFill="1" applyBorder="1" applyAlignment="1">
      <alignment horizontal="center" vertical="center"/>
    </xf>
    <xf numFmtId="164" fontId="12" fillId="0" borderId="4" xfId="1" applyNumberFormat="1" applyFont="1" applyFill="1" applyBorder="1" applyAlignment="1">
      <alignment horizontal="center" vertical="center" shrinkToFit="1"/>
    </xf>
    <xf numFmtId="0" fontId="16" fillId="0" borderId="6" xfId="0" applyFont="1" applyFill="1" applyBorder="1" applyAlignment="1">
      <alignment horizontal="center" vertical="center" wrapText="1"/>
    </xf>
    <xf numFmtId="164" fontId="12" fillId="3" borderId="3" xfId="1" applyNumberFormat="1" applyFont="1" applyFill="1" applyBorder="1" applyAlignment="1">
      <alignment horizontal="center" vertical="center" shrinkToFit="1"/>
    </xf>
    <xf numFmtId="0" fontId="16" fillId="3" borderId="5" xfId="0" applyFont="1" applyFill="1" applyBorder="1" applyAlignment="1">
      <alignment horizontal="center" vertical="center" wrapText="1"/>
    </xf>
    <xf numFmtId="164" fontId="12" fillId="0" borderId="3" xfId="1" applyNumberFormat="1" applyFont="1" applyFill="1" applyBorder="1" applyAlignment="1">
      <alignment horizontal="center" vertical="center" shrinkToFit="1"/>
    </xf>
    <xf numFmtId="0" fontId="16" fillId="0" borderId="5" xfId="0" applyFont="1" applyFill="1" applyBorder="1" applyAlignment="1">
      <alignment horizontal="center" vertical="center" wrapText="1"/>
    </xf>
    <xf numFmtId="43" fontId="12" fillId="0" borderId="10" xfId="1" applyFont="1" applyFill="1" applyBorder="1" applyAlignment="1">
      <alignment horizontal="left" vertical="center"/>
    </xf>
    <xf numFmtId="43" fontId="12" fillId="0" borderId="3" xfId="1" applyFont="1" applyFill="1" applyBorder="1" applyAlignment="1">
      <alignment horizontal="left" vertical="center"/>
    </xf>
    <xf numFmtId="0" fontId="12" fillId="0" borderId="3" xfId="0" applyFont="1" applyFill="1" applyBorder="1" applyAlignment="1">
      <alignment horizontal="left" vertical="center"/>
    </xf>
    <xf numFmtId="0" fontId="16" fillId="0" borderId="16" xfId="0" applyFont="1" applyFill="1" applyBorder="1" applyAlignment="1">
      <alignment horizontal="center" vertical="center" wrapText="1"/>
    </xf>
    <xf numFmtId="164" fontId="12" fillId="0" borderId="3" xfId="1" applyNumberFormat="1" applyFont="1" applyBorder="1" applyAlignment="1">
      <alignment horizontal="center" vertical="center"/>
    </xf>
    <xf numFmtId="0" fontId="12" fillId="0" borderId="3" xfId="0" applyFont="1" applyBorder="1" applyAlignment="1">
      <alignment horizontal="center" vertical="center"/>
    </xf>
    <xf numFmtId="0" fontId="16" fillId="3" borderId="16" xfId="0" applyFont="1" applyFill="1" applyBorder="1" applyAlignment="1">
      <alignment horizontal="center" vertical="center" wrapText="1"/>
    </xf>
    <xf numFmtId="43" fontId="12" fillId="0" borderId="10" xfId="1" applyFont="1" applyBorder="1" applyAlignment="1">
      <alignment vertical="center"/>
    </xf>
    <xf numFmtId="0" fontId="12" fillId="0" borderId="3" xfId="0" applyFont="1" applyBorder="1" applyAlignment="1">
      <alignment vertical="center"/>
    </xf>
    <xf numFmtId="0" fontId="12" fillId="0" borderId="0" xfId="0" applyFont="1" applyAlignment="1">
      <alignment vertical="center"/>
    </xf>
    <xf numFmtId="0" fontId="17" fillId="0" borderId="16" xfId="0" applyFont="1" applyBorder="1" applyAlignment="1">
      <alignment vertical="center" wrapText="1"/>
    </xf>
    <xf numFmtId="164" fontId="12" fillId="0" borderId="17" xfId="1" applyNumberFormat="1" applyFont="1" applyBorder="1" applyAlignment="1">
      <alignment horizontal="center" vertical="center"/>
    </xf>
    <xf numFmtId="0" fontId="12" fillId="0" borderId="17" xfId="0" applyFont="1" applyBorder="1" applyAlignment="1">
      <alignment horizontal="center" vertical="center"/>
    </xf>
    <xf numFmtId="0" fontId="12" fillId="0" borderId="17" xfId="0" applyFont="1" applyFill="1" applyBorder="1" applyAlignment="1">
      <alignment horizontal="center" vertical="center"/>
    </xf>
    <xf numFmtId="0" fontId="17" fillId="0" borderId="18" xfId="0" applyFont="1" applyBorder="1" applyAlignment="1">
      <alignment vertical="center" wrapText="1"/>
    </xf>
    <xf numFmtId="43" fontId="12" fillId="0" borderId="3" xfId="0" applyNumberFormat="1" applyFont="1" applyFill="1" applyBorder="1" applyAlignment="1">
      <alignment horizontal="left" vertical="center"/>
    </xf>
    <xf numFmtId="0" fontId="12" fillId="0" borderId="10" xfId="0" applyFont="1" applyFill="1" applyBorder="1" applyAlignment="1">
      <alignment vertical="center" wrapText="1"/>
    </xf>
    <xf numFmtId="0" fontId="12" fillId="0" borderId="3" xfId="0" applyFont="1" applyFill="1" applyBorder="1" applyAlignment="1">
      <alignment vertical="center" wrapText="1"/>
    </xf>
    <xf numFmtId="0" fontId="1" fillId="0"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2" borderId="30" xfId="0" applyFont="1" applyFill="1" applyBorder="1" applyAlignment="1">
      <alignment horizontal="left" vertical="top" wrapText="1"/>
    </xf>
    <xf numFmtId="0" fontId="14" fillId="2" borderId="1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16" xfId="0" applyFont="1" applyFill="1" applyBorder="1" applyAlignment="1">
      <alignment horizontal="center" vertical="center" wrapText="1"/>
    </xf>
    <xf numFmtId="164" fontId="12" fillId="0" borderId="3" xfId="1" applyNumberFormat="1" applyFont="1" applyFill="1" applyBorder="1" applyAlignment="1">
      <alignment horizontal="center" vertical="center"/>
    </xf>
    <xf numFmtId="43" fontId="12" fillId="0" borderId="10" xfId="1" applyFont="1" applyFill="1" applyBorder="1" applyAlignment="1">
      <alignment vertical="center"/>
    </xf>
    <xf numFmtId="0" fontId="12" fillId="0" borderId="3" xfId="0" applyFont="1" applyFill="1" applyBorder="1" applyAlignment="1">
      <alignment vertical="center"/>
    </xf>
    <xf numFmtId="0" fontId="12" fillId="0" borderId="0" xfId="0" applyFont="1" applyFill="1" applyAlignment="1">
      <alignment vertical="center"/>
    </xf>
    <xf numFmtId="0" fontId="17" fillId="0" borderId="16" xfId="0" applyFont="1" applyFill="1" applyBorder="1" applyAlignment="1">
      <alignment vertical="center" wrapText="1"/>
    </xf>
    <xf numFmtId="164" fontId="12" fillId="0" borderId="17" xfId="1" applyNumberFormat="1" applyFont="1" applyFill="1" applyBorder="1" applyAlignment="1">
      <alignment horizontal="center" vertical="center"/>
    </xf>
    <xf numFmtId="0" fontId="17" fillId="0" borderId="18" xfId="0"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6" fillId="3" borderId="1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6" xfId="0" applyFill="1" applyBorder="1" applyAlignment="1">
      <alignment horizontal="left" vertical="top"/>
    </xf>
    <xf numFmtId="43" fontId="12" fillId="0" borderId="3" xfId="1" applyFont="1" applyFill="1" applyBorder="1" applyAlignment="1">
      <alignment vertical="center" wrapText="1"/>
    </xf>
    <xf numFmtId="43" fontId="0" fillId="0" borderId="3" xfId="1" applyFont="1" applyFill="1" applyBorder="1" applyAlignment="1">
      <alignment horizontal="left" vertical="top"/>
    </xf>
    <xf numFmtId="1" fontId="8" fillId="0" borderId="1" xfId="0" applyNumberFormat="1" applyFont="1" applyFill="1" applyBorder="1" applyAlignment="1">
      <alignment horizontal="center" vertical="center" shrinkToFit="1"/>
    </xf>
    <xf numFmtId="1" fontId="8" fillId="0" borderId="4" xfId="0" applyNumberFormat="1" applyFont="1" applyFill="1" applyBorder="1" applyAlignment="1">
      <alignment horizontal="center" vertical="center" shrinkToFit="1"/>
    </xf>
    <xf numFmtId="1" fontId="8" fillId="3" borderId="3" xfId="0" applyNumberFormat="1" applyFont="1" applyFill="1" applyBorder="1" applyAlignment="1">
      <alignment horizontal="center" vertical="center" shrinkToFit="1"/>
    </xf>
    <xf numFmtId="1" fontId="8" fillId="0" borderId="3" xfId="0" applyNumberFormat="1" applyFont="1" applyFill="1" applyBorder="1" applyAlignment="1">
      <alignment horizontal="center" vertical="center" shrinkToFit="1"/>
    </xf>
    <xf numFmtId="1" fontId="12" fillId="0" borderId="3" xfId="1" applyNumberFormat="1" applyFont="1" applyFill="1" applyBorder="1" applyAlignment="1">
      <alignment horizontal="center" vertical="center"/>
    </xf>
    <xf numFmtId="1" fontId="12" fillId="0" borderId="17" xfId="1" applyNumberFormat="1" applyFont="1" applyFill="1" applyBorder="1" applyAlignment="1">
      <alignment horizontal="center" vertical="center"/>
    </xf>
    <xf numFmtId="0" fontId="12" fillId="0" borderId="5" xfId="0" applyFont="1" applyFill="1" applyBorder="1" applyAlignment="1">
      <alignment horizontal="center" vertical="center"/>
    </xf>
    <xf numFmtId="0" fontId="14" fillId="2" borderId="33" xfId="0" applyFont="1" applyFill="1" applyBorder="1" applyAlignment="1">
      <alignment horizontal="center" vertical="center" wrapText="1"/>
    </xf>
    <xf numFmtId="0" fontId="12" fillId="0" borderId="7" xfId="0" applyFont="1" applyFill="1" applyBorder="1" applyAlignment="1">
      <alignment horizontal="center" vertical="center"/>
    </xf>
    <xf numFmtId="0" fontId="0" fillId="0" borderId="10" xfId="0" applyFill="1" applyBorder="1" applyAlignment="1">
      <alignment horizontal="left" vertical="top"/>
    </xf>
    <xf numFmtId="0" fontId="3" fillId="0" borderId="3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37" xfId="0" applyFont="1" applyFill="1" applyBorder="1" applyAlignment="1">
      <alignment horizontal="center" vertical="center"/>
    </xf>
    <xf numFmtId="1" fontId="14" fillId="2" borderId="3" xfId="0" applyNumberFormat="1" applyFont="1" applyFill="1" applyBorder="1" applyAlignment="1">
      <alignment horizontal="center" vertical="center" wrapText="1"/>
    </xf>
    <xf numFmtId="1" fontId="8" fillId="0" borderId="8" xfId="0" applyNumberFormat="1" applyFont="1" applyFill="1" applyBorder="1" applyAlignment="1">
      <alignment horizontal="center" vertical="center" shrinkToFit="1"/>
    </xf>
    <xf numFmtId="1" fontId="0" fillId="0" borderId="0" xfId="0" applyNumberFormat="1" applyFill="1" applyBorder="1" applyAlignment="1">
      <alignment horizontal="left" vertical="top"/>
    </xf>
    <xf numFmtId="0" fontId="9" fillId="2" borderId="30" xfId="0" applyFont="1" applyFill="1" applyBorder="1" applyAlignment="1">
      <alignment horizontal="left" vertical="center" wrapText="1"/>
    </xf>
    <xf numFmtId="43" fontId="12" fillId="0" borderId="3" xfId="0" applyNumberFormat="1" applyFont="1" applyBorder="1" applyAlignment="1">
      <alignment vertical="center"/>
    </xf>
    <xf numFmtId="0" fontId="0" fillId="0" borderId="0" xfId="0" applyFill="1" applyBorder="1" applyAlignment="1">
      <alignment horizontal="left" vertical="top" wrapText="1"/>
    </xf>
    <xf numFmtId="43" fontId="12" fillId="0" borderId="10" xfId="1" applyFont="1" applyBorder="1" applyAlignment="1">
      <alignment vertical="center" wrapText="1"/>
    </xf>
    <xf numFmtId="43" fontId="12" fillId="0" borderId="3" xfId="1" applyFont="1" applyFill="1" applyBorder="1" applyAlignment="1">
      <alignment horizontal="left" vertical="center" wrapText="1"/>
    </xf>
    <xf numFmtId="0" fontId="12" fillId="0" borderId="3" xfId="0" applyFont="1" applyBorder="1" applyAlignment="1">
      <alignment vertical="center" wrapText="1"/>
    </xf>
    <xf numFmtId="43" fontId="0" fillId="0" borderId="0" xfId="0" applyNumberFormat="1" applyFill="1" applyBorder="1" applyAlignment="1">
      <alignment horizontal="left" vertical="top" wrapText="1"/>
    </xf>
    <xf numFmtId="1" fontId="8" fillId="0" borderId="17" xfId="0" applyNumberFormat="1" applyFont="1" applyFill="1" applyBorder="1" applyAlignment="1">
      <alignment horizontal="center" vertical="center" shrinkToFit="1"/>
    </xf>
    <xf numFmtId="0" fontId="3"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3" xfId="0"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43" fontId="12" fillId="0" borderId="3" xfId="1" applyFont="1" applyBorder="1" applyAlignment="1">
      <alignment vertical="center"/>
    </xf>
    <xf numFmtId="0" fontId="12" fillId="0" borderId="3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8" fillId="3" borderId="3" xfId="0" applyFont="1" applyFill="1" applyBorder="1" applyAlignment="1">
      <alignment wrapText="1"/>
    </xf>
    <xf numFmtId="0" fontId="18" fillId="3" borderId="3"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abSelected="1" topLeftCell="D1" workbookViewId="0">
      <selection activeCell="M4" sqref="M4"/>
    </sheetView>
  </sheetViews>
  <sheetFormatPr defaultColWidth="9.33203125" defaultRowHeight="13.8" x14ac:dyDescent="0.25"/>
  <cols>
    <col min="1" max="1" width="3.33203125" style="20" customWidth="1"/>
    <col min="2" max="2" width="43.109375" style="20" customWidth="1"/>
    <col min="3" max="3" width="63.44140625" style="20" customWidth="1"/>
    <col min="4" max="4" width="14.6640625" style="20" customWidth="1"/>
    <col min="5" max="5" width="16.109375" style="20" customWidth="1"/>
    <col min="6" max="6" width="21.77734375" style="19" customWidth="1"/>
    <col min="7" max="7" width="30.77734375" style="19" customWidth="1"/>
    <col min="8" max="8" width="17.109375" style="20" customWidth="1"/>
    <col min="9" max="9" width="18.109375" style="20" customWidth="1"/>
    <col min="10" max="10" width="16.88671875" style="20" customWidth="1"/>
    <col min="11" max="11" width="20.77734375" style="20" customWidth="1"/>
    <col min="12" max="12" width="19.33203125" style="20" customWidth="1"/>
    <col min="13" max="13" width="21.44140625" style="20" customWidth="1"/>
    <col min="14" max="16384" width="9.33203125" style="20"/>
  </cols>
  <sheetData>
    <row r="1" spans="1:15" ht="57.75" customHeight="1" thickBot="1" x14ac:dyDescent="0.3">
      <c r="A1" s="169" t="s">
        <v>88</v>
      </c>
      <c r="B1" s="137"/>
      <c r="C1" s="137"/>
      <c r="D1" s="137"/>
      <c r="E1" s="137"/>
    </row>
    <row r="2" spans="1:15" ht="20.100000000000001" customHeight="1" x14ac:dyDescent="0.25">
      <c r="A2" s="138" t="s">
        <v>61</v>
      </c>
      <c r="B2" s="139"/>
      <c r="C2" s="139"/>
      <c r="D2" s="139"/>
      <c r="E2" s="139"/>
      <c r="F2" s="139"/>
      <c r="G2" s="140"/>
    </row>
    <row r="3" spans="1:15" s="29" customFormat="1" ht="75.75" customHeight="1" x14ac:dyDescent="0.25">
      <c r="A3" s="21" t="s">
        <v>62</v>
      </c>
      <c r="B3" s="22" t="s">
        <v>78</v>
      </c>
      <c r="C3" s="23" t="s">
        <v>76</v>
      </c>
      <c r="D3" s="23" t="s">
        <v>77</v>
      </c>
      <c r="E3" s="24" t="s">
        <v>75</v>
      </c>
      <c r="F3" s="24" t="s">
        <v>82</v>
      </c>
      <c r="G3" s="24" t="s">
        <v>53</v>
      </c>
      <c r="H3" s="27" t="s">
        <v>54</v>
      </c>
      <c r="I3" s="27" t="s">
        <v>55</v>
      </c>
      <c r="J3" s="27" t="s">
        <v>56</v>
      </c>
      <c r="K3" s="27" t="s">
        <v>57</v>
      </c>
      <c r="L3" s="27" t="s">
        <v>58</v>
      </c>
      <c r="M3" s="27" t="s">
        <v>59</v>
      </c>
      <c r="N3" s="28"/>
      <c r="O3" s="28"/>
    </row>
    <row r="4" spans="1:15" ht="388.8" x14ac:dyDescent="0.3">
      <c r="A4" s="30">
        <v>1</v>
      </c>
      <c r="B4" s="170" t="s">
        <v>90</v>
      </c>
      <c r="C4" s="171" t="s">
        <v>91</v>
      </c>
      <c r="D4" s="172">
        <v>1</v>
      </c>
      <c r="E4" s="172" t="s">
        <v>5</v>
      </c>
      <c r="F4" s="33" t="s">
        <v>89</v>
      </c>
      <c r="G4" s="108"/>
      <c r="H4" s="58"/>
      <c r="I4" s="58">
        <f>H4*D4</f>
        <v>0</v>
      </c>
      <c r="J4" s="58"/>
      <c r="K4" s="58"/>
      <c r="L4" s="58"/>
      <c r="M4" s="58"/>
    </row>
    <row r="5" spans="1:15" x14ac:dyDescent="0.25">
      <c r="H5" s="43"/>
      <c r="I5" s="56">
        <f>SUM(I4)</f>
        <v>0</v>
      </c>
      <c r="J5" s="43"/>
      <c r="K5" s="43"/>
      <c r="L5" s="43"/>
      <c r="M5" s="43"/>
    </row>
  </sheetData>
  <mergeCells count="2">
    <mergeCell ref="A1:E1"/>
    <mergeCell ref="A2:G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H10" sqref="H10"/>
    </sheetView>
  </sheetViews>
  <sheetFormatPr defaultRowHeight="13.2" x14ac:dyDescent="0.25"/>
  <cols>
    <col min="1" max="1" width="3.33203125" customWidth="1"/>
    <col min="2" max="2" width="20.77734375" customWidth="1"/>
    <col min="3" max="3" width="85.109375" customWidth="1"/>
    <col min="4" max="4" width="14.6640625" customWidth="1"/>
    <col min="5" max="5" width="16.109375" customWidth="1"/>
    <col min="6" max="6" width="15.6640625" customWidth="1"/>
    <col min="7" max="7" width="24.44140625" customWidth="1"/>
    <col min="8" max="8" width="15.77734375" customWidth="1"/>
    <col min="9" max="9" width="15.44140625" customWidth="1"/>
    <col min="10" max="10" width="11.109375" customWidth="1"/>
    <col min="11" max="11" width="17.6640625" customWidth="1"/>
    <col min="12" max="12" width="13.33203125" customWidth="1"/>
    <col min="13" max="13" width="14.33203125" customWidth="1"/>
  </cols>
  <sheetData>
    <row r="1" spans="1:13" ht="43.5" customHeight="1" thickBot="1" x14ac:dyDescent="0.3">
      <c r="A1" s="165" t="s">
        <v>29</v>
      </c>
      <c r="B1" s="165"/>
      <c r="C1" s="165"/>
      <c r="D1" s="165"/>
      <c r="E1" s="165"/>
    </row>
    <row r="2" spans="1:13" ht="14.25" customHeight="1" x14ac:dyDescent="0.25">
      <c r="A2" s="162" t="s">
        <v>19</v>
      </c>
      <c r="B2" s="163"/>
      <c r="C2" s="163"/>
      <c r="D2" s="163"/>
      <c r="E2" s="163"/>
      <c r="F2" s="163"/>
      <c r="G2" s="164"/>
      <c r="H2" s="111"/>
      <c r="I2" s="14"/>
      <c r="J2" s="14"/>
      <c r="K2" s="14"/>
      <c r="L2" s="14"/>
      <c r="M2" s="14"/>
    </row>
    <row r="3" spans="1:13" ht="55.2" x14ac:dyDescent="0.25">
      <c r="A3" s="63" t="s">
        <v>20</v>
      </c>
      <c r="B3" s="60" t="s">
        <v>78</v>
      </c>
      <c r="C3" s="61" t="s">
        <v>76</v>
      </c>
      <c r="D3" s="61" t="s">
        <v>77</v>
      </c>
      <c r="E3" s="61" t="s">
        <v>75</v>
      </c>
      <c r="F3" s="61" t="s">
        <v>82</v>
      </c>
      <c r="G3" s="64" t="s">
        <v>53</v>
      </c>
      <c r="H3" s="26" t="s">
        <v>54</v>
      </c>
      <c r="I3" s="27" t="s">
        <v>55</v>
      </c>
      <c r="J3" s="27" t="s">
        <v>56</v>
      </c>
      <c r="K3" s="27" t="s">
        <v>57</v>
      </c>
      <c r="L3" s="27" t="s">
        <v>58</v>
      </c>
      <c r="M3" s="27" t="s">
        <v>59</v>
      </c>
    </row>
    <row r="4" spans="1:13" ht="45" customHeight="1" x14ac:dyDescent="0.25">
      <c r="A4" s="65">
        <v>1</v>
      </c>
      <c r="B4" s="84" t="s">
        <v>4</v>
      </c>
      <c r="C4" s="84" t="s">
        <v>3</v>
      </c>
      <c r="D4" s="105">
        <v>17</v>
      </c>
      <c r="E4" s="15" t="s">
        <v>5</v>
      </c>
      <c r="F4" s="33" t="s">
        <v>46</v>
      </c>
      <c r="G4" s="99"/>
      <c r="H4" s="154" t="s">
        <v>60</v>
      </c>
      <c r="I4" s="144"/>
      <c r="J4" s="144"/>
      <c r="K4" s="144"/>
      <c r="L4" s="144"/>
      <c r="M4" s="145"/>
    </row>
    <row r="5" spans="1:13" ht="26.4" x14ac:dyDescent="0.25">
      <c r="A5" s="65">
        <v>2</v>
      </c>
      <c r="B5" s="84" t="s">
        <v>18</v>
      </c>
      <c r="C5" s="84" t="s">
        <v>18</v>
      </c>
      <c r="D5" s="105">
        <v>17</v>
      </c>
      <c r="E5" s="15" t="s">
        <v>5</v>
      </c>
      <c r="F5" s="33" t="s">
        <v>46</v>
      </c>
      <c r="G5" s="99"/>
      <c r="H5" s="155"/>
      <c r="I5" s="146"/>
      <c r="J5" s="146"/>
      <c r="K5" s="146"/>
      <c r="L5" s="146"/>
      <c r="M5" s="147"/>
    </row>
    <row r="6" spans="1:13" ht="27.6" x14ac:dyDescent="0.25">
      <c r="A6" s="65">
        <v>3</v>
      </c>
      <c r="B6" s="85" t="s">
        <v>0</v>
      </c>
      <c r="C6" s="84" t="s">
        <v>30</v>
      </c>
      <c r="D6" s="105">
        <v>1</v>
      </c>
      <c r="E6" s="15" t="s">
        <v>5</v>
      </c>
      <c r="F6" s="33" t="s">
        <v>46</v>
      </c>
      <c r="G6" s="99"/>
      <c r="H6" s="155"/>
      <c r="I6" s="146"/>
      <c r="J6" s="146"/>
      <c r="K6" s="146"/>
      <c r="L6" s="146"/>
      <c r="M6" s="147"/>
    </row>
    <row r="7" spans="1:13" ht="13.8" x14ac:dyDescent="0.25">
      <c r="A7" s="65">
        <v>4</v>
      </c>
      <c r="B7" s="86" t="s">
        <v>1</v>
      </c>
      <c r="C7" s="86" t="s">
        <v>2</v>
      </c>
      <c r="D7" s="105">
        <v>1</v>
      </c>
      <c r="E7" s="15" t="s">
        <v>5</v>
      </c>
      <c r="F7" s="33" t="s">
        <v>46</v>
      </c>
      <c r="G7" s="99"/>
      <c r="H7" s="155"/>
      <c r="I7" s="146"/>
      <c r="J7" s="146"/>
      <c r="K7" s="146"/>
      <c r="L7" s="146"/>
      <c r="M7" s="147"/>
    </row>
    <row r="8" spans="1:13" ht="27" x14ac:dyDescent="0.25">
      <c r="A8" s="65">
        <v>5</v>
      </c>
      <c r="B8" s="84" t="s">
        <v>13</v>
      </c>
      <c r="C8" s="87" t="s">
        <v>14</v>
      </c>
      <c r="D8" s="105">
        <v>1</v>
      </c>
      <c r="E8" s="15" t="s">
        <v>5</v>
      </c>
      <c r="F8" s="33" t="s">
        <v>46</v>
      </c>
      <c r="G8" s="99"/>
      <c r="H8" s="155"/>
      <c r="I8" s="146"/>
      <c r="J8" s="146"/>
      <c r="K8" s="146"/>
      <c r="L8" s="146"/>
      <c r="M8" s="147"/>
    </row>
    <row r="9" spans="1:13" ht="27" x14ac:dyDescent="0.25">
      <c r="A9" s="65">
        <v>6</v>
      </c>
      <c r="B9" s="86" t="s">
        <v>7</v>
      </c>
      <c r="C9" s="85" t="s">
        <v>15</v>
      </c>
      <c r="D9" s="105">
        <v>1</v>
      </c>
      <c r="E9" s="15" t="s">
        <v>5</v>
      </c>
      <c r="F9" s="33" t="s">
        <v>46</v>
      </c>
      <c r="G9" s="99"/>
      <c r="H9" s="156"/>
      <c r="I9" s="148"/>
      <c r="J9" s="148"/>
      <c r="K9" s="148"/>
      <c r="L9" s="148"/>
      <c r="M9" s="149"/>
    </row>
    <row r="10" spans="1:13" ht="55.2" x14ac:dyDescent="0.25">
      <c r="A10" s="65">
        <v>7</v>
      </c>
      <c r="B10" s="88" t="s">
        <v>8</v>
      </c>
      <c r="C10" s="89" t="s">
        <v>9</v>
      </c>
      <c r="D10" s="104">
        <v>200</v>
      </c>
      <c r="E10" s="8" t="s">
        <v>10</v>
      </c>
      <c r="F10" s="33" t="s">
        <v>47</v>
      </c>
      <c r="G10" s="47" t="s">
        <v>49</v>
      </c>
      <c r="H10" s="57"/>
      <c r="I10" s="58"/>
      <c r="J10" s="58"/>
      <c r="K10" s="58"/>
      <c r="L10" s="58"/>
      <c r="M10" s="58"/>
    </row>
    <row r="11" spans="1:13" ht="13.8" x14ac:dyDescent="0.25">
      <c r="A11" s="65">
        <v>8</v>
      </c>
      <c r="B11" s="86" t="s">
        <v>31</v>
      </c>
      <c r="C11" s="85" t="s">
        <v>32</v>
      </c>
      <c r="D11" s="105">
        <v>2</v>
      </c>
      <c r="E11" s="15" t="s">
        <v>33</v>
      </c>
      <c r="F11" s="33" t="s">
        <v>47</v>
      </c>
      <c r="G11" s="99"/>
      <c r="H11" s="57"/>
      <c r="I11" s="100">
        <f>H11*D11</f>
        <v>0</v>
      </c>
      <c r="J11" s="58"/>
      <c r="K11" s="58"/>
      <c r="L11" s="58"/>
      <c r="M11" s="58"/>
    </row>
    <row r="12" spans="1:13" ht="55.2" x14ac:dyDescent="0.25">
      <c r="A12" s="65">
        <v>9</v>
      </c>
      <c r="B12" s="86" t="s">
        <v>86</v>
      </c>
      <c r="C12" s="85" t="s">
        <v>34</v>
      </c>
      <c r="D12" s="105">
        <v>700</v>
      </c>
      <c r="E12" s="15" t="s">
        <v>10</v>
      </c>
      <c r="F12" s="33" t="s">
        <v>47</v>
      </c>
      <c r="G12" s="47" t="s">
        <v>49</v>
      </c>
      <c r="H12" s="57"/>
      <c r="I12" s="100">
        <f>H12*D12</f>
        <v>0</v>
      </c>
      <c r="J12" s="58"/>
      <c r="K12" s="58"/>
      <c r="L12" s="58"/>
      <c r="M12" s="58"/>
    </row>
    <row r="13" spans="1:13" ht="66" x14ac:dyDescent="0.25">
      <c r="A13" s="65">
        <v>10</v>
      </c>
      <c r="B13" s="84" t="s">
        <v>44</v>
      </c>
      <c r="C13" s="129" t="s">
        <v>45</v>
      </c>
      <c r="D13" s="105">
        <v>4</v>
      </c>
      <c r="E13" s="15" t="s">
        <v>5</v>
      </c>
      <c r="F13" s="33" t="s">
        <v>47</v>
      </c>
      <c r="G13" s="99"/>
      <c r="H13" s="57"/>
      <c r="I13" s="100">
        <f t="shared" ref="I13:I20" si="0">H13*D13</f>
        <v>0</v>
      </c>
      <c r="J13" s="58"/>
      <c r="K13" s="58"/>
      <c r="L13" s="58"/>
      <c r="M13" s="58"/>
    </row>
    <row r="14" spans="1:13" ht="27.6" x14ac:dyDescent="0.25">
      <c r="A14" s="65">
        <v>11</v>
      </c>
      <c r="B14" s="85" t="s">
        <v>11</v>
      </c>
      <c r="C14" s="84" t="s">
        <v>16</v>
      </c>
      <c r="D14" s="105">
        <v>4</v>
      </c>
      <c r="E14" s="15" t="s">
        <v>5</v>
      </c>
      <c r="F14" s="33" t="s">
        <v>47</v>
      </c>
      <c r="G14" s="99"/>
      <c r="H14" s="57"/>
      <c r="I14" s="100">
        <f t="shared" si="0"/>
        <v>0</v>
      </c>
      <c r="J14" s="58"/>
      <c r="K14" s="58"/>
      <c r="L14" s="58"/>
      <c r="M14" s="58"/>
    </row>
    <row r="15" spans="1:13" ht="55.2" x14ac:dyDescent="0.25">
      <c r="A15" s="65">
        <v>12</v>
      </c>
      <c r="B15" s="85" t="s">
        <v>12</v>
      </c>
      <c r="C15" s="84" t="s">
        <v>17</v>
      </c>
      <c r="D15" s="105">
        <v>750</v>
      </c>
      <c r="E15" s="15" t="s">
        <v>10</v>
      </c>
      <c r="F15" s="33" t="s">
        <v>47</v>
      </c>
      <c r="G15" s="47" t="s">
        <v>49</v>
      </c>
      <c r="H15" s="57"/>
      <c r="I15" s="100">
        <f t="shared" si="0"/>
        <v>0</v>
      </c>
      <c r="J15" s="58"/>
      <c r="K15" s="58"/>
      <c r="L15" s="58"/>
      <c r="M15" s="58"/>
    </row>
    <row r="16" spans="1:13" ht="82.8" x14ac:dyDescent="0.25">
      <c r="A16" s="65">
        <v>13</v>
      </c>
      <c r="B16" s="86" t="s">
        <v>6</v>
      </c>
      <c r="C16" s="84" t="s">
        <v>35</v>
      </c>
      <c r="D16" s="105">
        <v>1</v>
      </c>
      <c r="E16" s="15" t="s">
        <v>5</v>
      </c>
      <c r="F16" s="33" t="s">
        <v>47</v>
      </c>
      <c r="G16" s="99"/>
      <c r="H16" s="57"/>
      <c r="I16" s="100">
        <f t="shared" si="0"/>
        <v>0</v>
      </c>
      <c r="J16" s="58"/>
      <c r="K16" s="58"/>
      <c r="L16" s="58"/>
      <c r="M16" s="58"/>
    </row>
    <row r="17" spans="1:13" ht="82.8" x14ac:dyDescent="0.25">
      <c r="A17" s="65">
        <v>14</v>
      </c>
      <c r="B17" s="86" t="s">
        <v>6</v>
      </c>
      <c r="C17" s="84" t="s">
        <v>24</v>
      </c>
      <c r="D17" s="105">
        <v>2</v>
      </c>
      <c r="E17" s="15" t="s">
        <v>5</v>
      </c>
      <c r="F17" s="33" t="s">
        <v>47</v>
      </c>
      <c r="G17" s="99"/>
      <c r="H17" s="57"/>
      <c r="I17" s="100">
        <f t="shared" si="0"/>
        <v>0</v>
      </c>
      <c r="J17" s="58"/>
      <c r="K17" s="58"/>
      <c r="L17" s="58"/>
      <c r="M17" s="58"/>
    </row>
    <row r="18" spans="1:13" s="50" customFormat="1" ht="55.2" x14ac:dyDescent="0.25">
      <c r="A18" s="65">
        <v>15</v>
      </c>
      <c r="B18" s="80" t="s">
        <v>48</v>
      </c>
      <c r="C18" s="78" t="s">
        <v>81</v>
      </c>
      <c r="D18" s="105">
        <v>750</v>
      </c>
      <c r="E18" s="46" t="s">
        <v>10</v>
      </c>
      <c r="F18" s="33" t="s">
        <v>47</v>
      </c>
      <c r="G18" s="47" t="s">
        <v>49</v>
      </c>
      <c r="H18" s="48"/>
      <c r="I18" s="42">
        <f t="shared" si="0"/>
        <v>0</v>
      </c>
      <c r="J18" s="49"/>
      <c r="K18" s="49"/>
      <c r="L18" s="49"/>
      <c r="M18" s="49"/>
    </row>
    <row r="19" spans="1:13" s="50" customFormat="1" ht="41.4" x14ac:dyDescent="0.25">
      <c r="A19" s="65">
        <v>16</v>
      </c>
      <c r="B19" s="81" t="s">
        <v>50</v>
      </c>
      <c r="C19" s="81" t="s">
        <v>52</v>
      </c>
      <c r="D19" s="105">
        <v>1</v>
      </c>
      <c r="E19" s="46" t="s">
        <v>51</v>
      </c>
      <c r="F19" s="33" t="s">
        <v>47</v>
      </c>
      <c r="G19" s="51"/>
      <c r="H19" s="48"/>
      <c r="I19" s="42">
        <f t="shared" si="0"/>
        <v>0</v>
      </c>
      <c r="J19" s="49"/>
      <c r="K19" s="49"/>
      <c r="L19" s="49"/>
      <c r="M19" s="49"/>
    </row>
    <row r="20" spans="1:13" s="50" customFormat="1" ht="42" thickBot="1" x14ac:dyDescent="0.3">
      <c r="A20" s="112">
        <v>17</v>
      </c>
      <c r="B20" s="82" t="s">
        <v>73</v>
      </c>
      <c r="C20" s="82" t="s">
        <v>74</v>
      </c>
      <c r="D20" s="126">
        <v>1</v>
      </c>
      <c r="E20" s="53" t="s">
        <v>51</v>
      </c>
      <c r="F20" s="54" t="s">
        <v>47</v>
      </c>
      <c r="G20" s="55"/>
      <c r="H20" s="48"/>
      <c r="I20" s="42">
        <f t="shared" si="0"/>
        <v>0</v>
      </c>
      <c r="J20" s="49"/>
      <c r="K20" s="49"/>
      <c r="L20" s="49"/>
      <c r="M20" s="49"/>
    </row>
    <row r="21" spans="1:13" ht="13.8" x14ac:dyDescent="0.25">
      <c r="H21" s="48"/>
      <c r="I21" s="42">
        <f>SUM(I11:I20)</f>
        <v>0</v>
      </c>
      <c r="J21" s="49"/>
      <c r="K21" s="49"/>
      <c r="L21" s="49"/>
      <c r="M21" s="49"/>
    </row>
  </sheetData>
  <mergeCells count="3">
    <mergeCell ref="A2:G2"/>
    <mergeCell ref="A1:E1"/>
    <mergeCell ref="H4:M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13" workbookViewId="0">
      <selection activeCell="E17" sqref="E17"/>
    </sheetView>
  </sheetViews>
  <sheetFormatPr defaultRowHeight="13.2" x14ac:dyDescent="0.25"/>
  <cols>
    <col min="1" max="1" width="3.33203125" customWidth="1"/>
    <col min="2" max="2" width="20.77734375" customWidth="1"/>
    <col min="3" max="3" width="85.109375" customWidth="1"/>
    <col min="4" max="4" width="14.6640625" style="118" customWidth="1"/>
    <col min="5" max="5" width="11.6640625" customWidth="1"/>
    <col min="6" max="6" width="17.44140625" customWidth="1"/>
    <col min="7" max="7" width="26.109375" customWidth="1"/>
    <col min="8" max="9" width="15.33203125" customWidth="1"/>
    <col min="10" max="10" width="11.6640625" customWidth="1"/>
    <col min="11" max="11" width="15.109375" customWidth="1"/>
    <col min="12" max="12" width="13.77734375" customWidth="1"/>
    <col min="13" max="13" width="15" customWidth="1"/>
  </cols>
  <sheetData>
    <row r="1" spans="1:13" ht="51.75" customHeight="1" thickBot="1" x14ac:dyDescent="0.3">
      <c r="A1" s="143" t="s">
        <v>36</v>
      </c>
      <c r="B1" s="143"/>
      <c r="C1" s="143"/>
      <c r="D1" s="143"/>
      <c r="E1" s="143"/>
    </row>
    <row r="2" spans="1:13" ht="14.25" customHeight="1" x14ac:dyDescent="0.25">
      <c r="A2" s="161" t="s">
        <v>19</v>
      </c>
      <c r="B2" s="159"/>
      <c r="C2" s="159"/>
      <c r="D2" s="159"/>
      <c r="E2" s="159"/>
      <c r="F2" s="159"/>
      <c r="G2" s="160"/>
    </row>
    <row r="3" spans="1:13" ht="55.2" x14ac:dyDescent="0.25">
      <c r="A3" s="63" t="s">
        <v>20</v>
      </c>
      <c r="B3" s="60" t="s">
        <v>78</v>
      </c>
      <c r="C3" s="61" t="s">
        <v>76</v>
      </c>
      <c r="D3" s="116" t="s">
        <v>77</v>
      </c>
      <c r="E3" s="61" t="s">
        <v>75</v>
      </c>
      <c r="F3" s="24" t="s">
        <v>82</v>
      </c>
      <c r="G3" s="64" t="s">
        <v>53</v>
      </c>
      <c r="H3" s="26" t="s">
        <v>54</v>
      </c>
      <c r="I3" s="27" t="s">
        <v>55</v>
      </c>
      <c r="J3" s="27" t="s">
        <v>56</v>
      </c>
      <c r="K3" s="27" t="s">
        <v>57</v>
      </c>
      <c r="L3" s="27" t="s">
        <v>58</v>
      </c>
      <c r="M3" s="27" t="s">
        <v>59</v>
      </c>
    </row>
    <row r="4" spans="1:13" ht="45" customHeight="1" x14ac:dyDescent="0.25">
      <c r="A4" s="18">
        <v>1</v>
      </c>
      <c r="B4" s="91" t="s">
        <v>4</v>
      </c>
      <c r="C4" s="91" t="s">
        <v>3</v>
      </c>
      <c r="D4" s="102">
        <v>17</v>
      </c>
      <c r="E4" s="2" t="s">
        <v>5</v>
      </c>
      <c r="F4" s="108" t="s">
        <v>46</v>
      </c>
      <c r="G4" s="99"/>
      <c r="H4" s="154" t="s">
        <v>60</v>
      </c>
      <c r="I4" s="144"/>
      <c r="J4" s="144"/>
      <c r="K4" s="144"/>
      <c r="L4" s="144"/>
      <c r="M4" s="145"/>
    </row>
    <row r="5" spans="1:13" ht="26.4" x14ac:dyDescent="0.25">
      <c r="A5" s="18">
        <v>2</v>
      </c>
      <c r="B5" s="91" t="s">
        <v>18</v>
      </c>
      <c r="C5" s="91" t="s">
        <v>18</v>
      </c>
      <c r="D5" s="102">
        <v>17</v>
      </c>
      <c r="E5" s="2" t="s">
        <v>5</v>
      </c>
      <c r="F5" s="108" t="s">
        <v>46</v>
      </c>
      <c r="G5" s="99"/>
      <c r="H5" s="155"/>
      <c r="I5" s="146"/>
      <c r="J5" s="146"/>
      <c r="K5" s="146"/>
      <c r="L5" s="146"/>
      <c r="M5" s="147"/>
    </row>
    <row r="6" spans="1:13" ht="27.6" x14ac:dyDescent="0.25">
      <c r="A6" s="18">
        <v>3</v>
      </c>
      <c r="B6" s="92" t="s">
        <v>0</v>
      </c>
      <c r="C6" s="91" t="s">
        <v>30</v>
      </c>
      <c r="D6" s="102">
        <v>1</v>
      </c>
      <c r="E6" s="2" t="s">
        <v>5</v>
      </c>
      <c r="F6" s="108" t="s">
        <v>46</v>
      </c>
      <c r="G6" s="99"/>
      <c r="H6" s="155"/>
      <c r="I6" s="146"/>
      <c r="J6" s="146"/>
      <c r="K6" s="146"/>
      <c r="L6" s="146"/>
      <c r="M6" s="147"/>
    </row>
    <row r="7" spans="1:13" ht="13.8" x14ac:dyDescent="0.25">
      <c r="A7" s="18">
        <v>4</v>
      </c>
      <c r="B7" s="93" t="s">
        <v>1</v>
      </c>
      <c r="C7" s="93" t="s">
        <v>2</v>
      </c>
      <c r="D7" s="102">
        <v>1</v>
      </c>
      <c r="E7" s="2" t="s">
        <v>5</v>
      </c>
      <c r="F7" s="108" t="s">
        <v>46</v>
      </c>
      <c r="G7" s="99"/>
      <c r="H7" s="155"/>
      <c r="I7" s="146"/>
      <c r="J7" s="146"/>
      <c r="K7" s="146"/>
      <c r="L7" s="146"/>
      <c r="M7" s="147"/>
    </row>
    <row r="8" spans="1:13" ht="27" x14ac:dyDescent="0.25">
      <c r="A8" s="18">
        <v>5</v>
      </c>
      <c r="B8" s="91" t="s">
        <v>13</v>
      </c>
      <c r="C8" s="94" t="s">
        <v>14</v>
      </c>
      <c r="D8" s="102">
        <v>1</v>
      </c>
      <c r="E8" s="2" t="s">
        <v>5</v>
      </c>
      <c r="F8" s="108" t="s">
        <v>46</v>
      </c>
      <c r="G8" s="99"/>
      <c r="H8" s="155"/>
      <c r="I8" s="146"/>
      <c r="J8" s="146"/>
      <c r="K8" s="146"/>
      <c r="L8" s="146"/>
      <c r="M8" s="147"/>
    </row>
    <row r="9" spans="1:13" ht="27" x14ac:dyDescent="0.25">
      <c r="A9" s="18">
        <v>6</v>
      </c>
      <c r="B9" s="97" t="s">
        <v>7</v>
      </c>
      <c r="C9" s="98" t="s">
        <v>15</v>
      </c>
      <c r="D9" s="103">
        <v>1</v>
      </c>
      <c r="E9" s="6" t="s">
        <v>5</v>
      </c>
      <c r="F9" s="108" t="s">
        <v>46</v>
      </c>
      <c r="G9" s="99"/>
      <c r="H9" s="155"/>
      <c r="I9" s="146"/>
      <c r="J9" s="146"/>
      <c r="K9" s="146"/>
      <c r="L9" s="146"/>
      <c r="M9" s="147"/>
    </row>
    <row r="10" spans="1:13" ht="55.2" x14ac:dyDescent="0.25">
      <c r="A10" s="18">
        <v>7</v>
      </c>
      <c r="B10" s="88" t="s">
        <v>8</v>
      </c>
      <c r="C10" s="89" t="s">
        <v>9</v>
      </c>
      <c r="D10" s="104">
        <v>300</v>
      </c>
      <c r="E10" s="8" t="s">
        <v>10</v>
      </c>
      <c r="F10" s="108" t="s">
        <v>46</v>
      </c>
      <c r="G10" s="47" t="s">
        <v>49</v>
      </c>
      <c r="H10" s="57"/>
      <c r="I10" s="100">
        <f>H10*D10</f>
        <v>0</v>
      </c>
      <c r="J10" s="58"/>
      <c r="K10" s="58"/>
      <c r="L10" s="58"/>
      <c r="M10" s="58"/>
    </row>
    <row r="11" spans="1:13" ht="13.8" x14ac:dyDescent="0.25">
      <c r="A11" s="18">
        <v>8</v>
      </c>
      <c r="B11" s="86" t="s">
        <v>31</v>
      </c>
      <c r="C11" s="85" t="s">
        <v>32</v>
      </c>
      <c r="D11" s="105">
        <v>1</v>
      </c>
      <c r="E11" s="15" t="s">
        <v>33</v>
      </c>
      <c r="F11" s="108" t="s">
        <v>47</v>
      </c>
      <c r="G11" s="99"/>
      <c r="H11" s="57"/>
      <c r="I11" s="100">
        <f>H11*D11</f>
        <v>0</v>
      </c>
      <c r="J11" s="58"/>
      <c r="K11" s="58"/>
      <c r="L11" s="58"/>
      <c r="M11" s="58"/>
    </row>
    <row r="12" spans="1:13" ht="55.2" x14ac:dyDescent="0.25">
      <c r="A12" s="18">
        <v>9</v>
      </c>
      <c r="B12" s="127" t="s">
        <v>87</v>
      </c>
      <c r="C12" s="128" t="s">
        <v>34</v>
      </c>
      <c r="D12" s="117">
        <v>300</v>
      </c>
      <c r="E12" s="113" t="s">
        <v>10</v>
      </c>
      <c r="F12" s="108" t="s">
        <v>47</v>
      </c>
      <c r="G12" s="47" t="s">
        <v>49</v>
      </c>
      <c r="H12" s="57"/>
      <c r="I12" s="100">
        <f t="shared" ref="I12:I19" si="0">H12*D12</f>
        <v>0</v>
      </c>
      <c r="J12" s="58"/>
      <c r="K12" s="58"/>
      <c r="L12" s="58"/>
      <c r="M12" s="58"/>
    </row>
    <row r="13" spans="1:13" ht="66" x14ac:dyDescent="0.25">
      <c r="A13" s="18">
        <v>10</v>
      </c>
      <c r="B13" s="84" t="s">
        <v>44</v>
      </c>
      <c r="C13" s="129" t="s">
        <v>45</v>
      </c>
      <c r="D13" s="117">
        <v>2</v>
      </c>
      <c r="E13" s="114" t="s">
        <v>5</v>
      </c>
      <c r="F13" s="108" t="s">
        <v>47</v>
      </c>
      <c r="G13" s="99"/>
      <c r="H13" s="57"/>
      <c r="I13" s="100">
        <f t="shared" si="0"/>
        <v>0</v>
      </c>
      <c r="J13" s="58"/>
      <c r="K13" s="58"/>
      <c r="L13" s="58"/>
      <c r="M13" s="58"/>
    </row>
    <row r="14" spans="1:13" ht="27.6" x14ac:dyDescent="0.25">
      <c r="A14" s="18">
        <v>11</v>
      </c>
      <c r="B14" s="85" t="s">
        <v>11</v>
      </c>
      <c r="C14" s="84" t="s">
        <v>16</v>
      </c>
      <c r="D14" s="105">
        <v>2</v>
      </c>
      <c r="E14" s="17" t="s">
        <v>5</v>
      </c>
      <c r="F14" s="108" t="s">
        <v>47</v>
      </c>
      <c r="G14" s="99"/>
      <c r="H14" s="57"/>
      <c r="I14" s="100">
        <f t="shared" si="0"/>
        <v>0</v>
      </c>
      <c r="J14" s="58"/>
      <c r="K14" s="58"/>
      <c r="L14" s="58"/>
      <c r="M14" s="58"/>
    </row>
    <row r="15" spans="1:13" ht="55.2" x14ac:dyDescent="0.25">
      <c r="A15" s="18">
        <v>12</v>
      </c>
      <c r="B15" s="85" t="s">
        <v>12</v>
      </c>
      <c r="C15" s="84" t="s">
        <v>17</v>
      </c>
      <c r="D15" s="105">
        <v>1200</v>
      </c>
      <c r="E15" s="17" t="s">
        <v>10</v>
      </c>
      <c r="F15" s="108" t="s">
        <v>47</v>
      </c>
      <c r="G15" s="47" t="s">
        <v>49</v>
      </c>
      <c r="H15" s="57"/>
      <c r="I15" s="100">
        <f t="shared" si="0"/>
        <v>0</v>
      </c>
      <c r="J15" s="58"/>
      <c r="K15" s="58"/>
      <c r="L15" s="58"/>
      <c r="M15" s="58"/>
    </row>
    <row r="16" spans="1:13" ht="82.8" x14ac:dyDescent="0.25">
      <c r="A16" s="18">
        <v>13</v>
      </c>
      <c r="B16" s="86" t="s">
        <v>6</v>
      </c>
      <c r="C16" s="84" t="s">
        <v>24</v>
      </c>
      <c r="D16" s="105">
        <v>2</v>
      </c>
      <c r="E16" s="17" t="s">
        <v>5</v>
      </c>
      <c r="F16" s="108" t="s">
        <v>47</v>
      </c>
      <c r="G16" s="99"/>
      <c r="H16" s="57"/>
      <c r="I16" s="100">
        <f t="shared" si="0"/>
        <v>0</v>
      </c>
      <c r="J16" s="58"/>
      <c r="K16" s="58"/>
      <c r="L16" s="58"/>
      <c r="M16" s="58"/>
    </row>
    <row r="17" spans="1:13" s="50" customFormat="1" ht="55.2" x14ac:dyDescent="0.25">
      <c r="A17" s="18">
        <v>14</v>
      </c>
      <c r="B17" s="80" t="s">
        <v>48</v>
      </c>
      <c r="C17" s="78" t="s">
        <v>81</v>
      </c>
      <c r="D17" s="105">
        <v>1200</v>
      </c>
      <c r="E17" s="46" t="s">
        <v>10</v>
      </c>
      <c r="F17" s="33" t="s">
        <v>47</v>
      </c>
      <c r="G17" s="47" t="s">
        <v>49</v>
      </c>
      <c r="H17" s="48"/>
      <c r="I17" s="42">
        <f t="shared" si="0"/>
        <v>0</v>
      </c>
      <c r="J17" s="49"/>
      <c r="K17" s="49"/>
      <c r="L17" s="49"/>
      <c r="M17" s="49"/>
    </row>
    <row r="18" spans="1:13" s="50" customFormat="1" ht="41.4" x14ac:dyDescent="0.25">
      <c r="A18" s="18">
        <v>15</v>
      </c>
      <c r="B18" s="81" t="s">
        <v>50</v>
      </c>
      <c r="C18" s="81" t="s">
        <v>52</v>
      </c>
      <c r="D18" s="45">
        <v>1</v>
      </c>
      <c r="E18" s="46" t="s">
        <v>51</v>
      </c>
      <c r="F18" s="33" t="s">
        <v>47</v>
      </c>
      <c r="G18" s="51"/>
      <c r="H18" s="48"/>
      <c r="I18" s="42">
        <f t="shared" si="0"/>
        <v>0</v>
      </c>
      <c r="J18" s="49"/>
      <c r="K18" s="49"/>
      <c r="L18" s="49"/>
      <c r="M18" s="49"/>
    </row>
    <row r="19" spans="1:13" s="50" customFormat="1" ht="42" thickBot="1" x14ac:dyDescent="0.3">
      <c r="A19" s="18">
        <v>16</v>
      </c>
      <c r="B19" s="82" t="s">
        <v>73</v>
      </c>
      <c r="C19" s="82" t="s">
        <v>74</v>
      </c>
      <c r="D19" s="52">
        <v>1</v>
      </c>
      <c r="E19" s="53" t="s">
        <v>51</v>
      </c>
      <c r="F19" s="54" t="s">
        <v>47</v>
      </c>
      <c r="G19" s="55"/>
      <c r="H19" s="48"/>
      <c r="I19" s="42">
        <f t="shared" si="0"/>
        <v>0</v>
      </c>
      <c r="J19" s="49"/>
      <c r="K19" s="49"/>
      <c r="L19" s="49"/>
      <c r="M19" s="49"/>
    </row>
    <row r="20" spans="1:13" ht="13.8" x14ac:dyDescent="0.25">
      <c r="H20" s="136"/>
      <c r="I20" s="42">
        <f>SUM(I10:I19)</f>
        <v>0</v>
      </c>
      <c r="J20" s="49"/>
      <c r="K20" s="49"/>
      <c r="L20" s="49"/>
      <c r="M20" s="49"/>
    </row>
  </sheetData>
  <mergeCells count="3">
    <mergeCell ref="A1:E1"/>
    <mergeCell ref="A2:G2"/>
    <mergeCell ref="H4:M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D4" sqref="D4"/>
    </sheetView>
  </sheetViews>
  <sheetFormatPr defaultRowHeight="13.2" x14ac:dyDescent="0.25"/>
  <cols>
    <col min="1" max="1" width="3.33203125" customWidth="1"/>
    <col min="2" max="2" width="20.77734375" customWidth="1"/>
    <col min="3" max="3" width="85.109375" customWidth="1"/>
    <col min="4" max="4" width="14.6640625" style="118" customWidth="1"/>
    <col min="5" max="5" width="16.109375" customWidth="1"/>
    <col min="6" max="6" width="17.44140625" customWidth="1"/>
    <col min="7" max="7" width="12.6640625" customWidth="1"/>
    <col min="8" max="8" width="15.6640625" customWidth="1"/>
    <col min="9" max="9" width="12.44140625" customWidth="1"/>
    <col min="10" max="10" width="10.77734375" customWidth="1"/>
    <col min="11" max="11" width="15.33203125" customWidth="1"/>
    <col min="12" max="12" width="13" customWidth="1"/>
    <col min="13" max="13" width="15" customWidth="1"/>
  </cols>
  <sheetData>
    <row r="1" spans="1:13" ht="48.75" customHeight="1" thickBot="1" x14ac:dyDescent="0.3">
      <c r="A1" s="143" t="s">
        <v>37</v>
      </c>
      <c r="B1" s="143"/>
      <c r="C1" s="143"/>
      <c r="D1" s="143"/>
      <c r="E1" s="143"/>
    </row>
    <row r="2" spans="1:13" ht="14.25" customHeight="1" x14ac:dyDescent="0.25">
      <c r="A2" s="161" t="s">
        <v>19</v>
      </c>
      <c r="B2" s="159"/>
      <c r="C2" s="159"/>
      <c r="D2" s="159"/>
      <c r="E2" s="159"/>
      <c r="F2" s="159"/>
      <c r="G2" s="160"/>
    </row>
    <row r="3" spans="1:13" ht="55.2" x14ac:dyDescent="0.25">
      <c r="A3" s="63" t="s">
        <v>20</v>
      </c>
      <c r="B3" s="60" t="s">
        <v>78</v>
      </c>
      <c r="C3" s="61" t="s">
        <v>76</v>
      </c>
      <c r="D3" s="116" t="s">
        <v>77</v>
      </c>
      <c r="E3" s="61" t="s">
        <v>75</v>
      </c>
      <c r="F3" s="24" t="s">
        <v>82</v>
      </c>
      <c r="G3" s="64" t="s">
        <v>53</v>
      </c>
      <c r="H3" s="26" t="s">
        <v>54</v>
      </c>
      <c r="I3" s="27" t="s">
        <v>55</v>
      </c>
      <c r="J3" s="27" t="s">
        <v>56</v>
      </c>
      <c r="K3" s="27" t="s">
        <v>57</v>
      </c>
      <c r="L3" s="27" t="s">
        <v>58</v>
      </c>
      <c r="M3" s="27" t="s">
        <v>59</v>
      </c>
    </row>
    <row r="4" spans="1:13" ht="45" customHeight="1" x14ac:dyDescent="0.25">
      <c r="A4" s="18">
        <v>1</v>
      </c>
      <c r="B4" s="91" t="s">
        <v>4</v>
      </c>
      <c r="C4" s="91" t="s">
        <v>3</v>
      </c>
      <c r="D4" s="102">
        <v>4</v>
      </c>
      <c r="E4" s="2" t="s">
        <v>5</v>
      </c>
      <c r="F4" s="108" t="s">
        <v>46</v>
      </c>
      <c r="G4" s="99"/>
      <c r="H4" s="144" t="s">
        <v>60</v>
      </c>
      <c r="I4" s="144"/>
      <c r="J4" s="144"/>
      <c r="K4" s="144"/>
      <c r="L4" s="144"/>
      <c r="M4" s="145"/>
    </row>
    <row r="5" spans="1:13" ht="26.4" x14ac:dyDescent="0.25">
      <c r="A5" s="18">
        <v>2</v>
      </c>
      <c r="B5" s="91" t="s">
        <v>18</v>
      </c>
      <c r="C5" s="91" t="s">
        <v>18</v>
      </c>
      <c r="D5" s="102">
        <v>4</v>
      </c>
      <c r="E5" s="2" t="s">
        <v>5</v>
      </c>
      <c r="F5" s="108" t="s">
        <v>46</v>
      </c>
      <c r="G5" s="99"/>
      <c r="H5" s="146"/>
      <c r="I5" s="146"/>
      <c r="J5" s="146"/>
      <c r="K5" s="146"/>
      <c r="L5" s="146"/>
      <c r="M5" s="147"/>
    </row>
    <row r="6" spans="1:13" ht="27.6" x14ac:dyDescent="0.25">
      <c r="A6" s="18">
        <v>3</v>
      </c>
      <c r="B6" s="92" t="s">
        <v>0</v>
      </c>
      <c r="C6" s="91" t="s">
        <v>26</v>
      </c>
      <c r="D6" s="102">
        <v>1</v>
      </c>
      <c r="E6" s="2" t="s">
        <v>5</v>
      </c>
      <c r="F6" s="108" t="s">
        <v>46</v>
      </c>
      <c r="G6" s="99"/>
      <c r="H6" s="146"/>
      <c r="I6" s="146"/>
      <c r="J6" s="146"/>
      <c r="K6" s="146"/>
      <c r="L6" s="146"/>
      <c r="M6" s="147"/>
    </row>
    <row r="7" spans="1:13" ht="13.8" x14ac:dyDescent="0.25">
      <c r="A7" s="18">
        <v>4</v>
      </c>
      <c r="B7" s="93" t="s">
        <v>1</v>
      </c>
      <c r="C7" s="93" t="s">
        <v>2</v>
      </c>
      <c r="D7" s="102">
        <v>1</v>
      </c>
      <c r="E7" s="2" t="s">
        <v>5</v>
      </c>
      <c r="F7" s="108" t="s">
        <v>46</v>
      </c>
      <c r="G7" s="99"/>
      <c r="H7" s="146"/>
      <c r="I7" s="146"/>
      <c r="J7" s="146"/>
      <c r="K7" s="146"/>
      <c r="L7" s="146"/>
      <c r="M7" s="147"/>
    </row>
    <row r="8" spans="1:13" ht="27" x14ac:dyDescent="0.25">
      <c r="A8" s="18">
        <v>5</v>
      </c>
      <c r="B8" s="91" t="s">
        <v>13</v>
      </c>
      <c r="C8" s="94" t="s">
        <v>14</v>
      </c>
      <c r="D8" s="102">
        <v>1</v>
      </c>
      <c r="E8" s="2" t="s">
        <v>5</v>
      </c>
      <c r="F8" s="108" t="s">
        <v>46</v>
      </c>
      <c r="G8" s="99"/>
      <c r="H8" s="146"/>
      <c r="I8" s="146"/>
      <c r="J8" s="146"/>
      <c r="K8" s="146"/>
      <c r="L8" s="146"/>
      <c r="M8" s="147"/>
    </row>
    <row r="9" spans="1:13" ht="27" x14ac:dyDescent="0.25">
      <c r="A9" s="18">
        <v>6</v>
      </c>
      <c r="B9" s="97" t="s">
        <v>7</v>
      </c>
      <c r="C9" s="98" t="s">
        <v>15</v>
      </c>
      <c r="D9" s="103">
        <v>1</v>
      </c>
      <c r="E9" s="6" t="s">
        <v>5</v>
      </c>
      <c r="F9" s="108" t="s">
        <v>46</v>
      </c>
      <c r="G9" s="99"/>
      <c r="H9" s="146"/>
      <c r="I9" s="146"/>
      <c r="J9" s="146"/>
      <c r="K9" s="146"/>
      <c r="L9" s="146"/>
      <c r="M9" s="147"/>
    </row>
    <row r="10" spans="1:13" ht="30" customHeight="1" x14ac:dyDescent="0.25">
      <c r="A10" s="18">
        <v>7</v>
      </c>
      <c r="B10" s="88" t="s">
        <v>8</v>
      </c>
      <c r="C10" s="89" t="s">
        <v>9</v>
      </c>
      <c r="D10" s="104">
        <v>10</v>
      </c>
      <c r="E10" s="8" t="s">
        <v>10</v>
      </c>
      <c r="F10" s="108" t="s">
        <v>46</v>
      </c>
      <c r="G10" s="47" t="s">
        <v>49</v>
      </c>
      <c r="H10" s="148"/>
      <c r="I10" s="148"/>
      <c r="J10" s="148"/>
      <c r="K10" s="148"/>
      <c r="L10" s="148"/>
      <c r="M10" s="149"/>
    </row>
    <row r="11" spans="1:13" ht="96.6" x14ac:dyDescent="0.25">
      <c r="A11" s="18">
        <v>8</v>
      </c>
      <c r="B11" s="85" t="s">
        <v>12</v>
      </c>
      <c r="C11" s="84" t="s">
        <v>17</v>
      </c>
      <c r="D11" s="105">
        <v>150</v>
      </c>
      <c r="E11" s="17" t="s">
        <v>10</v>
      </c>
      <c r="F11" s="108" t="s">
        <v>47</v>
      </c>
      <c r="G11" s="47" t="s">
        <v>49</v>
      </c>
      <c r="H11" s="57"/>
      <c r="I11" s="100">
        <f>H11*D11</f>
        <v>0</v>
      </c>
      <c r="J11" s="58"/>
      <c r="K11" s="58"/>
      <c r="L11" s="58"/>
      <c r="M11" s="58"/>
    </row>
    <row r="12" spans="1:13" s="50" customFormat="1" ht="96.6" x14ac:dyDescent="0.25">
      <c r="A12" s="18">
        <v>9</v>
      </c>
      <c r="B12" s="80" t="s">
        <v>48</v>
      </c>
      <c r="C12" s="78" t="s">
        <v>81</v>
      </c>
      <c r="D12" s="105">
        <v>150</v>
      </c>
      <c r="E12" s="46" t="s">
        <v>10</v>
      </c>
      <c r="F12" s="33" t="s">
        <v>47</v>
      </c>
      <c r="G12" s="47" t="s">
        <v>49</v>
      </c>
      <c r="H12" s="48"/>
      <c r="I12" s="42">
        <f t="shared" ref="I12:I14" si="0">H12*D12</f>
        <v>0</v>
      </c>
      <c r="J12" s="49"/>
      <c r="K12" s="49"/>
      <c r="L12" s="49"/>
      <c r="M12" s="49"/>
    </row>
    <row r="13" spans="1:13" s="50" customFormat="1" ht="41.4" x14ac:dyDescent="0.25">
      <c r="A13" s="18">
        <v>10</v>
      </c>
      <c r="B13" s="81" t="s">
        <v>50</v>
      </c>
      <c r="C13" s="81" t="s">
        <v>52</v>
      </c>
      <c r="D13" s="45">
        <v>1</v>
      </c>
      <c r="E13" s="46" t="s">
        <v>51</v>
      </c>
      <c r="F13" s="33" t="s">
        <v>47</v>
      </c>
      <c r="G13" s="51"/>
      <c r="H13" s="48"/>
      <c r="I13" s="42">
        <f t="shared" si="0"/>
        <v>0</v>
      </c>
      <c r="J13" s="49"/>
      <c r="K13" s="49"/>
      <c r="L13" s="49"/>
      <c r="M13" s="49"/>
    </row>
    <row r="14" spans="1:13" s="50" customFormat="1" ht="96" customHeight="1" thickBot="1" x14ac:dyDescent="0.3">
      <c r="A14" s="18">
        <v>11</v>
      </c>
      <c r="B14" s="82" t="s">
        <v>73</v>
      </c>
      <c r="C14" s="82" t="s">
        <v>74</v>
      </c>
      <c r="D14" s="52">
        <v>1</v>
      </c>
      <c r="E14" s="53" t="s">
        <v>51</v>
      </c>
      <c r="F14" s="54" t="s">
        <v>47</v>
      </c>
      <c r="G14" s="55"/>
      <c r="H14" s="48"/>
      <c r="I14" s="42">
        <f t="shared" si="0"/>
        <v>0</v>
      </c>
      <c r="J14" s="49"/>
      <c r="K14" s="49"/>
      <c r="L14" s="49"/>
      <c r="M14" s="49"/>
    </row>
    <row r="15" spans="1:13" ht="13.8" x14ac:dyDescent="0.25">
      <c r="H15" s="48"/>
      <c r="I15" s="42">
        <f>SUM(I11:I14)</f>
        <v>0</v>
      </c>
      <c r="J15" s="49"/>
      <c r="K15" s="49"/>
      <c r="L15" s="49"/>
      <c r="M15" s="49"/>
    </row>
  </sheetData>
  <mergeCells count="3">
    <mergeCell ref="A1:E1"/>
    <mergeCell ref="H4:M10"/>
    <mergeCell ref="A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A5" workbookViewId="0">
      <selection activeCell="D14" sqref="D14"/>
    </sheetView>
  </sheetViews>
  <sheetFormatPr defaultRowHeight="13.2" x14ac:dyDescent="0.25"/>
  <cols>
    <col min="1" max="1" width="3.33203125" customWidth="1"/>
    <col min="2" max="2" width="20.77734375" customWidth="1"/>
    <col min="3" max="3" width="85.109375" customWidth="1"/>
    <col min="4" max="4" width="14.6640625" style="118" customWidth="1"/>
    <col min="5" max="5" width="16.109375" customWidth="1"/>
    <col min="6" max="6" width="16.77734375" customWidth="1"/>
    <col min="7" max="7" width="12.77734375" customWidth="1"/>
    <col min="8" max="8" width="15.109375" customWidth="1"/>
    <col min="9" max="9" width="16" customWidth="1"/>
    <col min="10" max="10" width="11.6640625" customWidth="1"/>
    <col min="11" max="11" width="15.109375" customWidth="1"/>
    <col min="12" max="12" width="13.33203125" customWidth="1"/>
    <col min="13" max="13" width="14.77734375" customWidth="1"/>
  </cols>
  <sheetData>
    <row r="1" spans="1:13" ht="51.75" customHeight="1" thickBot="1" x14ac:dyDescent="0.3">
      <c r="A1" s="143" t="s">
        <v>39</v>
      </c>
      <c r="B1" s="143"/>
      <c r="C1" s="143"/>
      <c r="D1" s="143"/>
      <c r="E1" s="143"/>
    </row>
    <row r="2" spans="1:13" ht="14.25" customHeight="1" x14ac:dyDescent="0.25">
      <c r="A2" s="161" t="s">
        <v>19</v>
      </c>
      <c r="B2" s="159"/>
      <c r="C2" s="159"/>
      <c r="D2" s="159"/>
      <c r="E2" s="159"/>
      <c r="F2" s="159"/>
      <c r="G2" s="160"/>
    </row>
    <row r="3" spans="1:13" ht="55.2" x14ac:dyDescent="0.25">
      <c r="A3" s="63" t="s">
        <v>20</v>
      </c>
      <c r="B3" s="60" t="s">
        <v>78</v>
      </c>
      <c r="C3" s="61" t="s">
        <v>76</v>
      </c>
      <c r="D3" s="116" t="s">
        <v>77</v>
      </c>
      <c r="E3" s="61" t="s">
        <v>75</v>
      </c>
      <c r="F3" s="24" t="s">
        <v>82</v>
      </c>
      <c r="G3" s="64" t="s">
        <v>53</v>
      </c>
      <c r="H3" s="26" t="s">
        <v>54</v>
      </c>
      <c r="I3" s="27" t="s">
        <v>55</v>
      </c>
      <c r="J3" s="27" t="s">
        <v>56</v>
      </c>
      <c r="K3" s="27" t="s">
        <v>57</v>
      </c>
      <c r="L3" s="27" t="s">
        <v>58</v>
      </c>
      <c r="M3" s="27" t="s">
        <v>59</v>
      </c>
    </row>
    <row r="4" spans="1:13" ht="45" customHeight="1" x14ac:dyDescent="0.25">
      <c r="A4" s="18">
        <v>1</v>
      </c>
      <c r="B4" s="3" t="s">
        <v>4</v>
      </c>
      <c r="C4" s="3" t="s">
        <v>3</v>
      </c>
      <c r="D4" s="102">
        <v>6</v>
      </c>
      <c r="E4" s="2" t="s">
        <v>5</v>
      </c>
      <c r="F4" s="108" t="s">
        <v>46</v>
      </c>
      <c r="G4" s="99"/>
      <c r="H4" s="144" t="s">
        <v>60</v>
      </c>
      <c r="I4" s="144"/>
      <c r="J4" s="144"/>
      <c r="K4" s="144"/>
      <c r="L4" s="144"/>
      <c r="M4" s="145"/>
    </row>
    <row r="5" spans="1:13" ht="26.4" x14ac:dyDescent="0.25">
      <c r="A5" s="18">
        <v>2</v>
      </c>
      <c r="B5" s="3" t="s">
        <v>18</v>
      </c>
      <c r="C5" s="3" t="s">
        <v>18</v>
      </c>
      <c r="D5" s="102">
        <v>6</v>
      </c>
      <c r="E5" s="2" t="s">
        <v>5</v>
      </c>
      <c r="F5" s="108" t="s">
        <v>46</v>
      </c>
      <c r="G5" s="99"/>
      <c r="H5" s="146"/>
      <c r="I5" s="146"/>
      <c r="J5" s="146"/>
      <c r="K5" s="146"/>
      <c r="L5" s="146"/>
      <c r="M5" s="147"/>
    </row>
    <row r="6" spans="1:13" ht="27.6" x14ac:dyDescent="0.25">
      <c r="A6" s="18">
        <v>3</v>
      </c>
      <c r="B6" s="2" t="s">
        <v>0</v>
      </c>
      <c r="C6" s="3" t="s">
        <v>25</v>
      </c>
      <c r="D6" s="102">
        <v>1</v>
      </c>
      <c r="E6" s="2" t="s">
        <v>5</v>
      </c>
      <c r="F6" s="108" t="s">
        <v>46</v>
      </c>
      <c r="G6" s="99"/>
      <c r="H6" s="146"/>
      <c r="I6" s="146"/>
      <c r="J6" s="146"/>
      <c r="K6" s="146"/>
      <c r="L6" s="146"/>
      <c r="M6" s="147"/>
    </row>
    <row r="7" spans="1:13" ht="13.8" x14ac:dyDescent="0.25">
      <c r="A7" s="18">
        <v>4</v>
      </c>
      <c r="B7" s="1" t="s">
        <v>1</v>
      </c>
      <c r="C7" s="1" t="s">
        <v>2</v>
      </c>
      <c r="D7" s="102">
        <v>1</v>
      </c>
      <c r="E7" s="2" t="s">
        <v>5</v>
      </c>
      <c r="F7" s="108" t="s">
        <v>46</v>
      </c>
      <c r="G7" s="99"/>
      <c r="H7" s="146"/>
      <c r="I7" s="146"/>
      <c r="J7" s="146"/>
      <c r="K7" s="146"/>
      <c r="L7" s="146"/>
      <c r="M7" s="147"/>
    </row>
    <row r="8" spans="1:13" ht="27" x14ac:dyDescent="0.25">
      <c r="A8" s="18">
        <v>5</v>
      </c>
      <c r="B8" s="3" t="s">
        <v>13</v>
      </c>
      <c r="C8" s="4" t="s">
        <v>14</v>
      </c>
      <c r="D8" s="102">
        <v>1</v>
      </c>
      <c r="E8" s="2" t="s">
        <v>5</v>
      </c>
      <c r="F8" s="108" t="s">
        <v>46</v>
      </c>
      <c r="G8" s="99"/>
      <c r="H8" s="146"/>
      <c r="I8" s="146"/>
      <c r="J8" s="146"/>
      <c r="K8" s="146"/>
      <c r="L8" s="146"/>
      <c r="M8" s="147"/>
    </row>
    <row r="9" spans="1:13" ht="27" x14ac:dyDescent="0.25">
      <c r="A9" s="18">
        <v>6</v>
      </c>
      <c r="B9" s="5" t="s">
        <v>7</v>
      </c>
      <c r="C9" s="6" t="s">
        <v>15</v>
      </c>
      <c r="D9" s="103">
        <v>1</v>
      </c>
      <c r="E9" s="6" t="s">
        <v>5</v>
      </c>
      <c r="F9" s="108" t="s">
        <v>46</v>
      </c>
      <c r="G9" s="99"/>
      <c r="H9" s="146"/>
      <c r="I9" s="146"/>
      <c r="J9" s="146"/>
      <c r="K9" s="146"/>
      <c r="L9" s="146"/>
      <c r="M9" s="147"/>
    </row>
    <row r="10" spans="1:13" ht="30" customHeight="1" x14ac:dyDescent="0.25">
      <c r="A10" s="18">
        <v>7</v>
      </c>
      <c r="B10" s="8" t="s">
        <v>8</v>
      </c>
      <c r="C10" s="9" t="s">
        <v>9</v>
      </c>
      <c r="D10" s="104">
        <v>90</v>
      </c>
      <c r="E10" s="8" t="s">
        <v>10</v>
      </c>
      <c r="F10" s="108" t="s">
        <v>46</v>
      </c>
      <c r="G10" s="47" t="s">
        <v>49</v>
      </c>
      <c r="H10" s="148"/>
      <c r="I10" s="148"/>
      <c r="J10" s="148"/>
      <c r="K10" s="148"/>
      <c r="L10" s="148"/>
      <c r="M10" s="149"/>
    </row>
    <row r="11" spans="1:13" ht="97.2" thickBot="1" x14ac:dyDescent="0.3">
      <c r="A11" s="18">
        <v>8</v>
      </c>
      <c r="B11" s="15" t="s">
        <v>12</v>
      </c>
      <c r="C11" s="16" t="s">
        <v>17</v>
      </c>
      <c r="D11" s="102">
        <v>350</v>
      </c>
      <c r="E11" s="17" t="s">
        <v>10</v>
      </c>
      <c r="F11" s="115" t="s">
        <v>47</v>
      </c>
      <c r="G11" s="47" t="s">
        <v>49</v>
      </c>
      <c r="H11" s="57"/>
      <c r="I11" s="100">
        <f>H11*D11</f>
        <v>0</v>
      </c>
      <c r="J11" s="58"/>
      <c r="K11" s="58"/>
      <c r="L11" s="58"/>
      <c r="M11" s="58"/>
    </row>
    <row r="12" spans="1:13" s="50" customFormat="1" ht="96.6" x14ac:dyDescent="0.25">
      <c r="A12" s="18">
        <v>9</v>
      </c>
      <c r="B12" s="80" t="s">
        <v>48</v>
      </c>
      <c r="C12" s="78" t="s">
        <v>81</v>
      </c>
      <c r="D12" s="102">
        <v>350</v>
      </c>
      <c r="E12" s="46" t="s">
        <v>10</v>
      </c>
      <c r="F12" s="33" t="s">
        <v>47</v>
      </c>
      <c r="G12" s="47" t="s">
        <v>49</v>
      </c>
      <c r="H12" s="48"/>
      <c r="I12" s="42">
        <f t="shared" ref="I12:I14" si="0">H12*D12</f>
        <v>0</v>
      </c>
      <c r="J12" s="49"/>
      <c r="K12" s="49"/>
      <c r="L12" s="49"/>
      <c r="M12" s="49"/>
    </row>
    <row r="13" spans="1:13" s="50" customFormat="1" ht="41.4" x14ac:dyDescent="0.25">
      <c r="A13" s="18">
        <v>10</v>
      </c>
      <c r="B13" s="81" t="s">
        <v>50</v>
      </c>
      <c r="C13" s="81" t="s">
        <v>52</v>
      </c>
      <c r="D13" s="102">
        <v>1</v>
      </c>
      <c r="E13" s="46" t="s">
        <v>51</v>
      </c>
      <c r="F13" s="33" t="s">
        <v>47</v>
      </c>
      <c r="G13" s="51"/>
      <c r="H13" s="48"/>
      <c r="I13" s="42">
        <f t="shared" si="0"/>
        <v>0</v>
      </c>
      <c r="J13" s="49"/>
      <c r="K13" s="49"/>
      <c r="L13" s="49"/>
      <c r="M13" s="49"/>
    </row>
    <row r="14" spans="1:13" s="50" customFormat="1" ht="96" customHeight="1" thickBot="1" x14ac:dyDescent="0.3">
      <c r="A14" s="18">
        <v>11</v>
      </c>
      <c r="B14" s="82" t="s">
        <v>73</v>
      </c>
      <c r="C14" s="82" t="s">
        <v>74</v>
      </c>
      <c r="D14" s="102">
        <v>1</v>
      </c>
      <c r="E14" s="53" t="s">
        <v>51</v>
      </c>
      <c r="F14" s="54" t="s">
        <v>47</v>
      </c>
      <c r="G14" s="55"/>
      <c r="H14" s="48"/>
      <c r="I14" s="42">
        <f t="shared" si="0"/>
        <v>0</v>
      </c>
      <c r="J14" s="49"/>
      <c r="K14" s="49"/>
      <c r="L14" s="49"/>
      <c r="M14" s="49"/>
    </row>
    <row r="15" spans="1:13" ht="13.8" x14ac:dyDescent="0.25">
      <c r="H15" s="48"/>
      <c r="I15" s="42">
        <f t="shared" ref="I15" si="1">H15*D15</f>
        <v>0</v>
      </c>
      <c r="J15" s="49"/>
      <c r="K15" s="49"/>
      <c r="L15" s="49"/>
      <c r="M15" s="120">
        <f>SUM(H15:L15)</f>
        <v>0</v>
      </c>
    </row>
  </sheetData>
  <mergeCells count="3">
    <mergeCell ref="A1:E1"/>
    <mergeCell ref="H4:M10"/>
    <mergeCell ref="A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B8" sqref="B8"/>
    </sheetView>
  </sheetViews>
  <sheetFormatPr defaultRowHeight="13.2" x14ac:dyDescent="0.25"/>
  <cols>
    <col min="1" max="1" width="3.33203125" customWidth="1"/>
    <col min="2" max="2" width="20.77734375" customWidth="1"/>
    <col min="3" max="3" width="85.109375" customWidth="1"/>
    <col min="4" max="4" width="14.6640625" style="118" customWidth="1"/>
    <col min="5" max="5" width="16.109375" customWidth="1"/>
    <col min="6" max="6" width="12.6640625" bestFit="1" customWidth="1"/>
    <col min="7" max="7" width="19.44140625" customWidth="1"/>
    <col min="11" max="11" width="12" customWidth="1"/>
  </cols>
  <sheetData>
    <row r="1" spans="1:13" ht="59.25" customHeight="1" thickBot="1" x14ac:dyDescent="0.3">
      <c r="A1" s="143" t="s">
        <v>40</v>
      </c>
      <c r="B1" s="143"/>
      <c r="C1" s="143"/>
      <c r="D1" s="143"/>
      <c r="E1" s="143"/>
    </row>
    <row r="2" spans="1:13" ht="14.25" customHeight="1" x14ac:dyDescent="0.25">
      <c r="A2" s="166" t="s">
        <v>19</v>
      </c>
      <c r="B2" s="167"/>
      <c r="C2" s="167"/>
      <c r="D2" s="167"/>
      <c r="E2" s="167"/>
      <c r="F2" s="167"/>
      <c r="G2" s="168"/>
    </row>
    <row r="3" spans="1:13" ht="69" x14ac:dyDescent="0.25">
      <c r="A3" s="63" t="s">
        <v>20</v>
      </c>
      <c r="B3" s="60" t="s">
        <v>78</v>
      </c>
      <c r="C3" s="61" t="s">
        <v>76</v>
      </c>
      <c r="D3" s="116" t="s">
        <v>77</v>
      </c>
      <c r="E3" s="61" t="s">
        <v>75</v>
      </c>
      <c r="F3" s="61" t="s">
        <v>82</v>
      </c>
      <c r="G3" s="64" t="s">
        <v>53</v>
      </c>
      <c r="H3" s="26" t="s">
        <v>54</v>
      </c>
      <c r="I3" s="27" t="s">
        <v>55</v>
      </c>
      <c r="J3" s="27" t="s">
        <v>56</v>
      </c>
      <c r="K3" s="27" t="s">
        <v>57</v>
      </c>
      <c r="L3" s="27" t="s">
        <v>58</v>
      </c>
      <c r="M3" s="27" t="s">
        <v>59</v>
      </c>
    </row>
    <row r="4" spans="1:13" ht="45" customHeight="1" x14ac:dyDescent="0.25">
      <c r="A4" s="65">
        <v>1</v>
      </c>
      <c r="B4" s="16" t="s">
        <v>4</v>
      </c>
      <c r="C4" s="16" t="s">
        <v>3</v>
      </c>
      <c r="D4" s="105">
        <v>4</v>
      </c>
      <c r="E4" s="15" t="s">
        <v>5</v>
      </c>
      <c r="F4" s="33" t="s">
        <v>46</v>
      </c>
      <c r="G4" s="99"/>
      <c r="H4" s="144" t="s">
        <v>60</v>
      </c>
      <c r="I4" s="144"/>
      <c r="J4" s="144"/>
      <c r="K4" s="144"/>
      <c r="L4" s="144"/>
      <c r="M4" s="145"/>
    </row>
    <row r="5" spans="1:13" ht="26.4" x14ac:dyDescent="0.25">
      <c r="A5" s="65">
        <v>2</v>
      </c>
      <c r="B5" s="16" t="s">
        <v>18</v>
      </c>
      <c r="C5" s="16" t="s">
        <v>18</v>
      </c>
      <c r="D5" s="105">
        <v>4</v>
      </c>
      <c r="E5" s="15" t="s">
        <v>5</v>
      </c>
      <c r="F5" s="33" t="s">
        <v>46</v>
      </c>
      <c r="G5" s="99"/>
      <c r="H5" s="146"/>
      <c r="I5" s="146"/>
      <c r="J5" s="146"/>
      <c r="K5" s="146"/>
      <c r="L5" s="146"/>
      <c r="M5" s="147"/>
    </row>
    <row r="6" spans="1:13" ht="27.6" x14ac:dyDescent="0.25">
      <c r="A6" s="65">
        <v>3</v>
      </c>
      <c r="B6" s="15" t="s">
        <v>0</v>
      </c>
      <c r="C6" s="16" t="s">
        <v>41</v>
      </c>
      <c r="D6" s="105">
        <v>1</v>
      </c>
      <c r="E6" s="15" t="s">
        <v>5</v>
      </c>
      <c r="F6" s="33" t="s">
        <v>46</v>
      </c>
      <c r="G6" s="99"/>
      <c r="H6" s="146"/>
      <c r="I6" s="146"/>
      <c r="J6" s="146"/>
      <c r="K6" s="146"/>
      <c r="L6" s="146"/>
      <c r="M6" s="147"/>
    </row>
    <row r="7" spans="1:13" ht="13.8" x14ac:dyDescent="0.25">
      <c r="A7" s="65">
        <v>4</v>
      </c>
      <c r="B7" s="7" t="s">
        <v>1</v>
      </c>
      <c r="C7" s="7" t="s">
        <v>2</v>
      </c>
      <c r="D7" s="105">
        <v>1</v>
      </c>
      <c r="E7" s="15" t="s">
        <v>5</v>
      </c>
      <c r="F7" s="33" t="s">
        <v>46</v>
      </c>
      <c r="G7" s="99"/>
      <c r="H7" s="146"/>
      <c r="I7" s="146"/>
      <c r="J7" s="146"/>
      <c r="K7" s="146"/>
      <c r="L7" s="146"/>
      <c r="M7" s="147"/>
    </row>
    <row r="8" spans="1:13" ht="27" x14ac:dyDescent="0.25">
      <c r="A8" s="65">
        <v>5</v>
      </c>
      <c r="B8" s="16" t="s">
        <v>13</v>
      </c>
      <c r="C8" s="62" t="s">
        <v>14</v>
      </c>
      <c r="D8" s="105">
        <v>1</v>
      </c>
      <c r="E8" s="15" t="s">
        <v>5</v>
      </c>
      <c r="F8" s="33" t="s">
        <v>46</v>
      </c>
      <c r="G8" s="99"/>
      <c r="H8" s="146"/>
      <c r="I8" s="146"/>
      <c r="J8" s="146"/>
      <c r="K8" s="146"/>
      <c r="L8" s="146"/>
      <c r="M8" s="147"/>
    </row>
    <row r="9" spans="1:13" ht="27" x14ac:dyDescent="0.25">
      <c r="A9" s="65">
        <v>6</v>
      </c>
      <c r="B9" s="7" t="s">
        <v>7</v>
      </c>
      <c r="C9" s="15" t="s">
        <v>15</v>
      </c>
      <c r="D9" s="105">
        <v>1</v>
      </c>
      <c r="E9" s="15" t="s">
        <v>5</v>
      </c>
      <c r="F9" s="33" t="s">
        <v>46</v>
      </c>
      <c r="G9" s="99"/>
      <c r="H9" s="146"/>
      <c r="I9" s="146"/>
      <c r="J9" s="146"/>
      <c r="K9" s="146"/>
      <c r="L9" s="146"/>
      <c r="M9" s="147"/>
    </row>
    <row r="10" spans="1:13" ht="30" customHeight="1" x14ac:dyDescent="0.25">
      <c r="A10" s="65">
        <v>7</v>
      </c>
      <c r="B10" s="8" t="s">
        <v>8</v>
      </c>
      <c r="C10" s="9" t="s">
        <v>9</v>
      </c>
      <c r="D10" s="104">
        <v>20</v>
      </c>
      <c r="E10" s="8" t="s">
        <v>10</v>
      </c>
      <c r="F10" s="33" t="s">
        <v>46</v>
      </c>
      <c r="G10" s="47" t="s">
        <v>49</v>
      </c>
      <c r="H10" s="148"/>
      <c r="I10" s="148"/>
      <c r="J10" s="148"/>
      <c r="K10" s="148"/>
      <c r="L10" s="148"/>
      <c r="M10" s="149"/>
    </row>
    <row r="11" spans="1:13" ht="69" x14ac:dyDescent="0.25">
      <c r="A11" s="65">
        <v>8</v>
      </c>
      <c r="B11" s="15" t="s">
        <v>12</v>
      </c>
      <c r="C11" s="16" t="s">
        <v>17</v>
      </c>
      <c r="D11" s="105">
        <v>200</v>
      </c>
      <c r="E11" s="15" t="s">
        <v>10</v>
      </c>
      <c r="F11" s="33" t="s">
        <v>47</v>
      </c>
      <c r="G11" s="47" t="s">
        <v>49</v>
      </c>
      <c r="H11" s="57"/>
      <c r="I11" s="100">
        <f>H11*D11</f>
        <v>0</v>
      </c>
      <c r="J11" s="58"/>
      <c r="K11" s="58"/>
      <c r="L11" s="58"/>
      <c r="M11" s="58"/>
    </row>
    <row r="12" spans="1:13" s="50" customFormat="1" ht="69" x14ac:dyDescent="0.25">
      <c r="A12" s="65">
        <v>9</v>
      </c>
      <c r="B12" s="80" t="s">
        <v>48</v>
      </c>
      <c r="C12" s="78" t="s">
        <v>81</v>
      </c>
      <c r="D12" s="105">
        <v>200</v>
      </c>
      <c r="E12" s="46" t="s">
        <v>10</v>
      </c>
      <c r="F12" s="33" t="s">
        <v>47</v>
      </c>
      <c r="G12" s="47" t="s">
        <v>49</v>
      </c>
      <c r="H12" s="48"/>
      <c r="I12" s="42">
        <f t="shared" ref="I12:I14" si="0">H12*D12</f>
        <v>0</v>
      </c>
      <c r="J12" s="49"/>
      <c r="K12" s="49"/>
      <c r="L12" s="49"/>
      <c r="M12" s="49"/>
    </row>
    <row r="13" spans="1:13" s="50" customFormat="1" ht="41.4" x14ac:dyDescent="0.25">
      <c r="A13" s="65">
        <v>10</v>
      </c>
      <c r="B13" s="81" t="s">
        <v>50</v>
      </c>
      <c r="C13" s="81" t="s">
        <v>52</v>
      </c>
      <c r="D13" s="105">
        <v>1</v>
      </c>
      <c r="E13" s="46" t="s">
        <v>51</v>
      </c>
      <c r="F13" s="33" t="s">
        <v>47</v>
      </c>
      <c r="G13" s="51"/>
      <c r="H13" s="48"/>
      <c r="I13" s="42">
        <f t="shared" si="0"/>
        <v>0</v>
      </c>
      <c r="J13" s="49"/>
      <c r="K13" s="49"/>
      <c r="L13" s="49"/>
      <c r="M13" s="49"/>
    </row>
    <row r="14" spans="1:13" s="50" customFormat="1" ht="96" customHeight="1" thickBot="1" x14ac:dyDescent="0.3">
      <c r="A14" s="65">
        <v>11</v>
      </c>
      <c r="B14" s="82" t="s">
        <v>73</v>
      </c>
      <c r="C14" s="82" t="s">
        <v>74</v>
      </c>
      <c r="D14" s="105">
        <v>1</v>
      </c>
      <c r="E14" s="53" t="s">
        <v>51</v>
      </c>
      <c r="F14" s="54" t="s">
        <v>47</v>
      </c>
      <c r="G14" s="55"/>
      <c r="H14" s="48"/>
      <c r="I14" s="42">
        <f t="shared" si="0"/>
        <v>0</v>
      </c>
      <c r="J14" s="49"/>
      <c r="K14" s="49"/>
      <c r="L14" s="49"/>
      <c r="M14" s="49"/>
    </row>
    <row r="15" spans="1:13" ht="13.8" x14ac:dyDescent="0.25">
      <c r="H15" s="48"/>
      <c r="I15" s="42">
        <f>SUM(I11:I14)</f>
        <v>0</v>
      </c>
      <c r="J15" s="49"/>
      <c r="K15" s="49"/>
      <c r="L15" s="49"/>
      <c r="M15" s="49"/>
    </row>
  </sheetData>
  <mergeCells count="3">
    <mergeCell ref="A1:E1"/>
    <mergeCell ref="H4:M10"/>
    <mergeCell ref="A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A6" workbookViewId="0">
      <selection activeCell="D12" sqref="D12"/>
    </sheetView>
  </sheetViews>
  <sheetFormatPr defaultRowHeight="13.2" x14ac:dyDescent="0.25"/>
  <cols>
    <col min="1" max="1" width="3.33203125" customWidth="1"/>
    <col min="2" max="2" width="20.77734375" customWidth="1"/>
    <col min="3" max="3" width="85.109375" customWidth="1"/>
    <col min="4" max="4" width="14.6640625" customWidth="1"/>
    <col min="5" max="5" width="16.109375" customWidth="1"/>
    <col min="6" max="6" width="16" customWidth="1"/>
    <col min="7" max="7" width="18.77734375" customWidth="1"/>
  </cols>
  <sheetData>
    <row r="1" spans="1:13" ht="51.75" customHeight="1" thickBot="1" x14ac:dyDescent="0.3">
      <c r="A1" s="143" t="s">
        <v>42</v>
      </c>
      <c r="B1" s="143"/>
      <c r="C1" s="143"/>
      <c r="D1" s="143"/>
      <c r="E1" s="143"/>
    </row>
    <row r="2" spans="1:13" ht="14.25" customHeight="1" x14ac:dyDescent="0.25">
      <c r="A2" s="166" t="s">
        <v>19</v>
      </c>
      <c r="B2" s="167"/>
      <c r="C2" s="167"/>
      <c r="D2" s="167"/>
      <c r="E2" s="167"/>
      <c r="F2" s="167"/>
      <c r="G2" s="168"/>
    </row>
    <row r="3" spans="1:13" ht="82.8" x14ac:dyDescent="0.25">
      <c r="A3" s="63" t="s">
        <v>20</v>
      </c>
      <c r="B3" s="60" t="s">
        <v>78</v>
      </c>
      <c r="C3" s="61" t="s">
        <v>76</v>
      </c>
      <c r="D3" s="61" t="s">
        <v>77</v>
      </c>
      <c r="E3" s="61" t="s">
        <v>75</v>
      </c>
      <c r="F3" s="61" t="s">
        <v>82</v>
      </c>
      <c r="G3" s="64" t="s">
        <v>53</v>
      </c>
      <c r="H3" s="26" t="s">
        <v>54</v>
      </c>
      <c r="I3" s="27" t="s">
        <v>55</v>
      </c>
      <c r="J3" s="27" t="s">
        <v>56</v>
      </c>
      <c r="K3" s="27" t="s">
        <v>57</v>
      </c>
      <c r="L3" s="27" t="s">
        <v>58</v>
      </c>
      <c r="M3" s="27" t="s">
        <v>59</v>
      </c>
    </row>
    <row r="4" spans="1:13" ht="45" customHeight="1" x14ac:dyDescent="0.25">
      <c r="A4" s="65">
        <v>1</v>
      </c>
      <c r="B4" s="16" t="s">
        <v>4</v>
      </c>
      <c r="C4" s="16" t="s">
        <v>3</v>
      </c>
      <c r="D4" s="105">
        <v>6</v>
      </c>
      <c r="E4" s="15" t="s">
        <v>5</v>
      </c>
      <c r="F4" s="33" t="s">
        <v>46</v>
      </c>
      <c r="G4" s="99"/>
      <c r="H4" s="154" t="s">
        <v>60</v>
      </c>
      <c r="I4" s="144"/>
      <c r="J4" s="144"/>
      <c r="K4" s="144"/>
      <c r="L4" s="144"/>
      <c r="M4" s="145"/>
    </row>
    <row r="5" spans="1:13" ht="26.4" x14ac:dyDescent="0.25">
      <c r="A5" s="65">
        <v>2</v>
      </c>
      <c r="B5" s="16" t="s">
        <v>18</v>
      </c>
      <c r="C5" s="16" t="s">
        <v>18</v>
      </c>
      <c r="D5" s="105">
        <v>6</v>
      </c>
      <c r="E5" s="15" t="s">
        <v>5</v>
      </c>
      <c r="F5" s="33" t="s">
        <v>46</v>
      </c>
      <c r="G5" s="99"/>
      <c r="H5" s="155"/>
      <c r="I5" s="146"/>
      <c r="J5" s="146"/>
      <c r="K5" s="146"/>
      <c r="L5" s="146"/>
      <c r="M5" s="147"/>
    </row>
    <row r="6" spans="1:13" ht="27.6" x14ac:dyDescent="0.25">
      <c r="A6" s="65">
        <v>3</v>
      </c>
      <c r="B6" s="15" t="s">
        <v>0</v>
      </c>
      <c r="C6" s="16" t="s">
        <v>26</v>
      </c>
      <c r="D6" s="105">
        <v>2</v>
      </c>
      <c r="E6" s="15" t="s">
        <v>5</v>
      </c>
      <c r="F6" s="33" t="s">
        <v>46</v>
      </c>
      <c r="G6" s="99"/>
      <c r="H6" s="155"/>
      <c r="I6" s="146"/>
      <c r="J6" s="146"/>
      <c r="K6" s="146"/>
      <c r="L6" s="146"/>
      <c r="M6" s="147"/>
    </row>
    <row r="7" spans="1:13" ht="13.8" x14ac:dyDescent="0.25">
      <c r="A7" s="65">
        <v>4</v>
      </c>
      <c r="B7" s="7" t="s">
        <v>1</v>
      </c>
      <c r="C7" s="7" t="s">
        <v>2</v>
      </c>
      <c r="D7" s="105">
        <v>2</v>
      </c>
      <c r="E7" s="15" t="s">
        <v>5</v>
      </c>
      <c r="F7" s="33" t="s">
        <v>46</v>
      </c>
      <c r="G7" s="99"/>
      <c r="H7" s="155"/>
      <c r="I7" s="146"/>
      <c r="J7" s="146"/>
      <c r="K7" s="146"/>
      <c r="L7" s="146"/>
      <c r="M7" s="147"/>
    </row>
    <row r="8" spans="1:13" ht="27" x14ac:dyDescent="0.25">
      <c r="A8" s="65">
        <v>5</v>
      </c>
      <c r="B8" s="16" t="s">
        <v>13</v>
      </c>
      <c r="C8" s="62" t="s">
        <v>14</v>
      </c>
      <c r="D8" s="105">
        <v>1</v>
      </c>
      <c r="E8" s="15" t="s">
        <v>5</v>
      </c>
      <c r="F8" s="33" t="s">
        <v>46</v>
      </c>
      <c r="G8" s="99"/>
      <c r="H8" s="155"/>
      <c r="I8" s="146"/>
      <c r="J8" s="146"/>
      <c r="K8" s="146"/>
      <c r="L8" s="146"/>
      <c r="M8" s="147"/>
    </row>
    <row r="9" spans="1:13" ht="27" x14ac:dyDescent="0.25">
      <c r="A9" s="65">
        <v>6</v>
      </c>
      <c r="B9" s="7" t="s">
        <v>7</v>
      </c>
      <c r="C9" s="15" t="s">
        <v>15</v>
      </c>
      <c r="D9" s="105">
        <v>1</v>
      </c>
      <c r="E9" s="15" t="s">
        <v>5</v>
      </c>
      <c r="F9" s="33" t="s">
        <v>46</v>
      </c>
      <c r="G9" s="99"/>
      <c r="H9" s="155"/>
      <c r="I9" s="146"/>
      <c r="J9" s="146"/>
      <c r="K9" s="146"/>
      <c r="L9" s="146"/>
      <c r="M9" s="147"/>
    </row>
    <row r="10" spans="1:13" ht="30" customHeight="1" x14ac:dyDescent="0.25">
      <c r="A10" s="65">
        <v>7</v>
      </c>
      <c r="B10" s="8" t="s">
        <v>8</v>
      </c>
      <c r="C10" s="9" t="s">
        <v>9</v>
      </c>
      <c r="D10" s="105">
        <v>20</v>
      </c>
      <c r="E10" s="8" t="s">
        <v>10</v>
      </c>
      <c r="F10" s="33" t="s">
        <v>46</v>
      </c>
      <c r="G10" s="47"/>
      <c r="H10" s="156"/>
      <c r="I10" s="148"/>
      <c r="J10" s="148"/>
      <c r="K10" s="148"/>
      <c r="L10" s="148"/>
      <c r="M10" s="149"/>
    </row>
    <row r="11" spans="1:13" ht="69" x14ac:dyDescent="0.25">
      <c r="A11" s="65">
        <v>8</v>
      </c>
      <c r="B11" s="15" t="s">
        <v>12</v>
      </c>
      <c r="C11" s="16" t="s">
        <v>17</v>
      </c>
      <c r="D11" s="105">
        <v>200</v>
      </c>
      <c r="E11" s="8" t="s">
        <v>10</v>
      </c>
      <c r="F11" s="33" t="s">
        <v>47</v>
      </c>
      <c r="G11" s="47" t="s">
        <v>49</v>
      </c>
      <c r="H11" s="57"/>
      <c r="I11" s="100">
        <f>H11*D11</f>
        <v>0</v>
      </c>
      <c r="J11" s="58"/>
      <c r="K11" s="58"/>
      <c r="L11" s="58"/>
      <c r="M11" s="58"/>
    </row>
    <row r="12" spans="1:13" s="50" customFormat="1" ht="69" x14ac:dyDescent="0.25">
      <c r="A12" s="65">
        <v>9</v>
      </c>
      <c r="B12" s="80" t="s">
        <v>48</v>
      </c>
      <c r="C12" s="78" t="s">
        <v>81</v>
      </c>
      <c r="D12" s="105">
        <v>200</v>
      </c>
      <c r="E12" s="46" t="s">
        <v>10</v>
      </c>
      <c r="F12" s="33" t="s">
        <v>47</v>
      </c>
      <c r="G12" s="47" t="s">
        <v>49</v>
      </c>
      <c r="H12" s="48"/>
      <c r="I12" s="42">
        <f t="shared" ref="I12:I14" si="0">H12*D12</f>
        <v>0</v>
      </c>
      <c r="J12" s="49"/>
      <c r="K12" s="49"/>
      <c r="L12" s="49"/>
      <c r="M12" s="49"/>
    </row>
    <row r="13" spans="1:13" s="50" customFormat="1" ht="41.4" x14ac:dyDescent="0.25">
      <c r="A13" s="65">
        <v>10</v>
      </c>
      <c r="B13" s="81" t="s">
        <v>50</v>
      </c>
      <c r="C13" s="81" t="s">
        <v>52</v>
      </c>
      <c r="D13" s="105">
        <v>1</v>
      </c>
      <c r="E13" s="46" t="s">
        <v>51</v>
      </c>
      <c r="F13" s="33" t="s">
        <v>47</v>
      </c>
      <c r="G13" s="51"/>
      <c r="H13" s="48"/>
      <c r="I13" s="42">
        <f t="shared" si="0"/>
        <v>0</v>
      </c>
      <c r="J13" s="49"/>
      <c r="K13" s="49"/>
      <c r="L13" s="49"/>
      <c r="M13" s="49"/>
    </row>
    <row r="14" spans="1:13" s="50" customFormat="1" ht="96" customHeight="1" thickBot="1" x14ac:dyDescent="0.3">
      <c r="A14" s="112">
        <v>11</v>
      </c>
      <c r="B14" s="82" t="s">
        <v>73</v>
      </c>
      <c r="C14" s="82" t="s">
        <v>74</v>
      </c>
      <c r="D14" s="126">
        <v>1</v>
      </c>
      <c r="E14" s="53" t="s">
        <v>51</v>
      </c>
      <c r="F14" s="54" t="s">
        <v>47</v>
      </c>
      <c r="G14" s="55"/>
      <c r="H14" s="48"/>
      <c r="I14" s="42">
        <f t="shared" si="0"/>
        <v>0</v>
      </c>
      <c r="J14" s="49"/>
      <c r="K14" s="49"/>
      <c r="L14" s="49"/>
      <c r="M14" s="49"/>
    </row>
    <row r="15" spans="1:13" ht="13.8" x14ac:dyDescent="0.25">
      <c r="H15" s="48"/>
      <c r="I15" s="42">
        <f>SUM(I11:I14)</f>
        <v>0</v>
      </c>
      <c r="J15" s="49"/>
      <c r="K15" s="49"/>
      <c r="L15" s="49"/>
      <c r="M15" s="49"/>
    </row>
  </sheetData>
  <mergeCells count="3">
    <mergeCell ref="A1:E1"/>
    <mergeCell ref="A2:G2"/>
    <mergeCell ref="H4:M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12" workbookViewId="0">
      <selection activeCell="I22" sqref="I22"/>
    </sheetView>
  </sheetViews>
  <sheetFormatPr defaultRowHeight="13.2" x14ac:dyDescent="0.25"/>
  <cols>
    <col min="1" max="1" width="3.33203125" customWidth="1"/>
    <col min="2" max="2" width="20.77734375" customWidth="1"/>
    <col min="3" max="3" width="85.109375" customWidth="1"/>
    <col min="4" max="4" width="14.6640625" style="118" customWidth="1"/>
    <col min="5" max="5" width="16.109375" customWidth="1"/>
    <col min="6" max="6" width="14" bestFit="1" customWidth="1"/>
    <col min="7" max="7" width="12.33203125" customWidth="1"/>
    <col min="8" max="13" width="14.77734375" style="121" customWidth="1"/>
  </cols>
  <sheetData>
    <row r="1" spans="1:13" ht="45.75" customHeight="1" thickBot="1" x14ac:dyDescent="0.3">
      <c r="A1" s="165" t="s">
        <v>43</v>
      </c>
      <c r="B1" s="165"/>
      <c r="C1" s="165"/>
      <c r="D1" s="165"/>
      <c r="E1" s="165"/>
    </row>
    <row r="2" spans="1:13" ht="14.25" customHeight="1" x14ac:dyDescent="0.25">
      <c r="A2" s="166" t="s">
        <v>19</v>
      </c>
      <c r="B2" s="167"/>
      <c r="C2" s="167"/>
      <c r="D2" s="167"/>
      <c r="E2" s="167"/>
      <c r="F2" s="167"/>
      <c r="G2" s="168"/>
    </row>
    <row r="3" spans="1:13" ht="69" x14ac:dyDescent="0.25">
      <c r="A3" s="119" t="s">
        <v>20</v>
      </c>
      <c r="B3" s="60" t="s">
        <v>78</v>
      </c>
      <c r="C3" s="61" t="s">
        <v>76</v>
      </c>
      <c r="D3" s="116" t="s">
        <v>77</v>
      </c>
      <c r="E3" s="61" t="s">
        <v>75</v>
      </c>
      <c r="F3" s="61" t="s">
        <v>82</v>
      </c>
      <c r="G3" s="64" t="s">
        <v>53</v>
      </c>
      <c r="H3" s="26" t="s">
        <v>54</v>
      </c>
      <c r="I3" s="27" t="s">
        <v>55</v>
      </c>
      <c r="J3" s="27" t="s">
        <v>56</v>
      </c>
      <c r="K3" s="27" t="s">
        <v>57</v>
      </c>
      <c r="L3" s="27" t="s">
        <v>58</v>
      </c>
      <c r="M3" s="27" t="s">
        <v>59</v>
      </c>
    </row>
    <row r="4" spans="1:13" ht="45" customHeight="1" x14ac:dyDescent="0.25">
      <c r="A4" s="65">
        <v>1</v>
      </c>
      <c r="B4" s="16" t="s">
        <v>4</v>
      </c>
      <c r="C4" s="16" t="s">
        <v>3</v>
      </c>
      <c r="D4" s="105">
        <v>12</v>
      </c>
      <c r="E4" s="15" t="s">
        <v>5</v>
      </c>
      <c r="F4" s="33" t="s">
        <v>46</v>
      </c>
      <c r="G4" s="99"/>
      <c r="H4" s="144" t="s">
        <v>60</v>
      </c>
      <c r="I4" s="144"/>
      <c r="J4" s="144"/>
      <c r="K4" s="144"/>
      <c r="L4" s="144"/>
      <c r="M4" s="145"/>
    </row>
    <row r="5" spans="1:13" ht="26.4" x14ac:dyDescent="0.25">
      <c r="A5" s="65">
        <v>2</v>
      </c>
      <c r="B5" s="16" t="s">
        <v>18</v>
      </c>
      <c r="C5" s="16" t="s">
        <v>18</v>
      </c>
      <c r="D5" s="105">
        <v>12</v>
      </c>
      <c r="E5" s="15" t="s">
        <v>5</v>
      </c>
      <c r="F5" s="33" t="s">
        <v>46</v>
      </c>
      <c r="G5" s="99"/>
      <c r="H5" s="146"/>
      <c r="I5" s="146"/>
      <c r="J5" s="146"/>
      <c r="K5" s="146"/>
      <c r="L5" s="146"/>
      <c r="M5" s="147"/>
    </row>
    <row r="6" spans="1:13" ht="27.6" x14ac:dyDescent="0.25">
      <c r="A6" s="65">
        <v>3</v>
      </c>
      <c r="B6" s="15" t="s">
        <v>0</v>
      </c>
      <c r="C6" s="16" t="s">
        <v>23</v>
      </c>
      <c r="D6" s="105">
        <v>1</v>
      </c>
      <c r="E6" s="15" t="s">
        <v>5</v>
      </c>
      <c r="F6" s="33" t="s">
        <v>46</v>
      </c>
      <c r="G6" s="99"/>
      <c r="H6" s="146"/>
      <c r="I6" s="146"/>
      <c r="J6" s="146"/>
      <c r="K6" s="146"/>
      <c r="L6" s="146"/>
      <c r="M6" s="147"/>
    </row>
    <row r="7" spans="1:13" ht="13.8" x14ac:dyDescent="0.25">
      <c r="A7" s="65">
        <v>4</v>
      </c>
      <c r="B7" s="7" t="s">
        <v>1</v>
      </c>
      <c r="C7" s="7" t="s">
        <v>2</v>
      </c>
      <c r="D7" s="105">
        <v>1</v>
      </c>
      <c r="E7" s="15" t="s">
        <v>5</v>
      </c>
      <c r="F7" s="33" t="s">
        <v>46</v>
      </c>
      <c r="G7" s="99"/>
      <c r="H7" s="146"/>
      <c r="I7" s="146"/>
      <c r="J7" s="146"/>
      <c r="K7" s="146"/>
      <c r="L7" s="146"/>
      <c r="M7" s="147"/>
    </row>
    <row r="8" spans="1:13" ht="27" x14ac:dyDescent="0.25">
      <c r="A8" s="65">
        <v>5</v>
      </c>
      <c r="B8" s="16" t="s">
        <v>13</v>
      </c>
      <c r="C8" s="62" t="s">
        <v>14</v>
      </c>
      <c r="D8" s="105">
        <v>1</v>
      </c>
      <c r="E8" s="15" t="s">
        <v>5</v>
      </c>
      <c r="F8" s="33" t="s">
        <v>46</v>
      </c>
      <c r="G8" s="99"/>
      <c r="H8" s="146"/>
      <c r="I8" s="146"/>
      <c r="J8" s="146"/>
      <c r="K8" s="146"/>
      <c r="L8" s="146"/>
      <c r="M8" s="147"/>
    </row>
    <row r="9" spans="1:13" ht="27" x14ac:dyDescent="0.25">
      <c r="A9" s="65">
        <v>6</v>
      </c>
      <c r="B9" s="7" t="s">
        <v>7</v>
      </c>
      <c r="C9" s="15" t="s">
        <v>15</v>
      </c>
      <c r="D9" s="105">
        <v>1</v>
      </c>
      <c r="E9" s="15" t="s">
        <v>5</v>
      </c>
      <c r="F9" s="33" t="s">
        <v>46</v>
      </c>
      <c r="G9" s="99"/>
      <c r="H9" s="146"/>
      <c r="I9" s="146"/>
      <c r="J9" s="146"/>
      <c r="K9" s="146"/>
      <c r="L9" s="146"/>
      <c r="M9" s="147"/>
    </row>
    <row r="10" spans="1:13" ht="96.6" x14ac:dyDescent="0.25">
      <c r="A10" s="65">
        <v>7</v>
      </c>
      <c r="B10" s="8" t="s">
        <v>8</v>
      </c>
      <c r="C10" s="9" t="s">
        <v>9</v>
      </c>
      <c r="D10" s="104">
        <v>150</v>
      </c>
      <c r="E10" s="8" t="s">
        <v>10</v>
      </c>
      <c r="F10" s="33" t="s">
        <v>46</v>
      </c>
      <c r="G10" s="47" t="s">
        <v>49</v>
      </c>
      <c r="H10" s="148"/>
      <c r="I10" s="148"/>
      <c r="J10" s="148"/>
      <c r="K10" s="148"/>
      <c r="L10" s="148"/>
      <c r="M10" s="149"/>
    </row>
    <row r="11" spans="1:13" ht="27.6" x14ac:dyDescent="0.25">
      <c r="A11" s="65">
        <v>8</v>
      </c>
      <c r="B11" s="15" t="s">
        <v>11</v>
      </c>
      <c r="C11" s="16" t="s">
        <v>16</v>
      </c>
      <c r="D11" s="105">
        <v>2</v>
      </c>
      <c r="E11" s="15" t="s">
        <v>5</v>
      </c>
      <c r="F11" s="33" t="s">
        <v>47</v>
      </c>
      <c r="G11" s="99"/>
      <c r="H11" s="57"/>
      <c r="I11" s="100">
        <f>H11*D11</f>
        <v>0</v>
      </c>
      <c r="J11" s="58"/>
      <c r="K11" s="58"/>
      <c r="L11" s="58"/>
      <c r="M11" s="58"/>
    </row>
    <row r="12" spans="1:13" ht="96.6" x14ac:dyDescent="0.25">
      <c r="A12" s="65">
        <v>9</v>
      </c>
      <c r="B12" s="15" t="s">
        <v>12</v>
      </c>
      <c r="C12" s="16" t="s">
        <v>17</v>
      </c>
      <c r="D12" s="105">
        <v>1000</v>
      </c>
      <c r="E12" s="15" t="s">
        <v>10</v>
      </c>
      <c r="F12" s="33" t="s">
        <v>47</v>
      </c>
      <c r="G12" s="47" t="s">
        <v>49</v>
      </c>
      <c r="H12" s="57"/>
      <c r="I12" s="100">
        <f t="shared" ref="I12:I16" si="0">H12*D12</f>
        <v>0</v>
      </c>
      <c r="J12" s="58"/>
      <c r="K12" s="58"/>
      <c r="L12" s="58"/>
      <c r="M12" s="58"/>
    </row>
    <row r="13" spans="1:13" ht="82.8" x14ac:dyDescent="0.25">
      <c r="A13" s="65">
        <v>10</v>
      </c>
      <c r="B13" s="7" t="s">
        <v>6</v>
      </c>
      <c r="C13" s="16" t="s">
        <v>24</v>
      </c>
      <c r="D13" s="105">
        <v>2</v>
      </c>
      <c r="E13" s="15" t="s">
        <v>5</v>
      </c>
      <c r="F13" s="33" t="s">
        <v>47</v>
      </c>
      <c r="G13" s="99"/>
      <c r="H13" s="57"/>
      <c r="I13" s="100">
        <f t="shared" si="0"/>
        <v>0</v>
      </c>
      <c r="J13" s="58"/>
      <c r="K13" s="58"/>
      <c r="L13" s="58"/>
      <c r="M13" s="58"/>
    </row>
    <row r="14" spans="1:13" s="50" customFormat="1" ht="96.6" x14ac:dyDescent="0.25">
      <c r="A14" s="65">
        <v>9</v>
      </c>
      <c r="B14" s="80" t="s">
        <v>48</v>
      </c>
      <c r="C14" s="78" t="s">
        <v>81</v>
      </c>
      <c r="D14" s="105">
        <v>1000</v>
      </c>
      <c r="E14" s="46" t="s">
        <v>10</v>
      </c>
      <c r="F14" s="33" t="s">
        <v>47</v>
      </c>
      <c r="G14" s="47" t="s">
        <v>49</v>
      </c>
      <c r="H14" s="122"/>
      <c r="I14" s="123">
        <f t="shared" si="0"/>
        <v>0</v>
      </c>
      <c r="J14" s="124"/>
      <c r="K14" s="124"/>
      <c r="L14" s="124"/>
      <c r="M14" s="124"/>
    </row>
    <row r="15" spans="1:13" s="50" customFormat="1" ht="41.4" x14ac:dyDescent="0.25">
      <c r="A15" s="65">
        <v>10</v>
      </c>
      <c r="B15" s="81" t="s">
        <v>50</v>
      </c>
      <c r="C15" s="81" t="s">
        <v>52</v>
      </c>
      <c r="D15" s="105">
        <v>1</v>
      </c>
      <c r="E15" s="46" t="s">
        <v>51</v>
      </c>
      <c r="F15" s="33" t="s">
        <v>47</v>
      </c>
      <c r="G15" s="51"/>
      <c r="H15" s="122"/>
      <c r="I15" s="123">
        <f t="shared" si="0"/>
        <v>0</v>
      </c>
      <c r="J15" s="124"/>
      <c r="K15" s="124"/>
      <c r="L15" s="124"/>
      <c r="M15" s="124"/>
    </row>
    <row r="16" spans="1:13" s="50" customFormat="1" ht="96" customHeight="1" thickBot="1" x14ac:dyDescent="0.3">
      <c r="A16" s="65">
        <v>11</v>
      </c>
      <c r="B16" s="82" t="s">
        <v>73</v>
      </c>
      <c r="C16" s="82" t="s">
        <v>74</v>
      </c>
      <c r="D16" s="105">
        <v>1</v>
      </c>
      <c r="E16" s="53" t="s">
        <v>51</v>
      </c>
      <c r="F16" s="54" t="s">
        <v>47</v>
      </c>
      <c r="G16" s="55"/>
      <c r="H16" s="122"/>
      <c r="I16" s="123">
        <f t="shared" si="0"/>
        <v>0</v>
      </c>
      <c r="J16" s="124"/>
      <c r="K16" s="124"/>
      <c r="L16" s="124"/>
      <c r="M16" s="124"/>
    </row>
    <row r="17" spans="9:9" x14ac:dyDescent="0.25">
      <c r="I17" s="125">
        <f>SUM(I11:I16)</f>
        <v>0</v>
      </c>
    </row>
  </sheetData>
  <mergeCells count="3">
    <mergeCell ref="A1:E1"/>
    <mergeCell ref="H4:M10"/>
    <mergeCell ref="A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F10" sqref="F10:F12"/>
    </sheetView>
  </sheetViews>
  <sheetFormatPr defaultColWidth="9.33203125" defaultRowHeight="13.8" x14ac:dyDescent="0.25"/>
  <cols>
    <col min="1" max="1" width="3.33203125" style="20" customWidth="1"/>
    <col min="2" max="2" width="43.109375" style="20" customWidth="1"/>
    <col min="3" max="3" width="63.44140625" style="20" customWidth="1"/>
    <col min="4" max="4" width="14.6640625" style="20" customWidth="1"/>
    <col min="5" max="5" width="16.109375" style="20" customWidth="1"/>
    <col min="6" max="6" width="21.77734375" style="19" customWidth="1"/>
    <col min="7" max="7" width="30.77734375" style="19" customWidth="1"/>
    <col min="8" max="8" width="17.109375" style="20" customWidth="1"/>
    <col min="9" max="9" width="18.109375" style="20" customWidth="1"/>
    <col min="10" max="10" width="15.109375" style="20" customWidth="1"/>
    <col min="11" max="11" width="20.77734375" style="20" customWidth="1"/>
    <col min="12" max="12" width="13" style="20" customWidth="1"/>
    <col min="13" max="13" width="21.44140625" style="20" customWidth="1"/>
    <col min="14" max="16384" width="9.33203125" style="20"/>
  </cols>
  <sheetData>
    <row r="1" spans="1:15" ht="57.75" customHeight="1" thickBot="1" x14ac:dyDescent="0.3">
      <c r="A1" s="137" t="s">
        <v>80</v>
      </c>
      <c r="B1" s="137"/>
      <c r="C1" s="137"/>
      <c r="D1" s="137"/>
      <c r="E1" s="137"/>
    </row>
    <row r="2" spans="1:15" ht="20.100000000000001" customHeight="1" x14ac:dyDescent="0.25">
      <c r="A2" s="138" t="s">
        <v>61</v>
      </c>
      <c r="B2" s="139"/>
      <c r="C2" s="139"/>
      <c r="D2" s="139"/>
      <c r="E2" s="139"/>
      <c r="F2" s="139"/>
      <c r="G2" s="140"/>
    </row>
    <row r="3" spans="1:15" s="29" customFormat="1" ht="75.75" customHeight="1" x14ac:dyDescent="0.25">
      <c r="A3" s="21" t="s">
        <v>62</v>
      </c>
      <c r="B3" s="22" t="s">
        <v>78</v>
      </c>
      <c r="C3" s="23" t="s">
        <v>76</v>
      </c>
      <c r="D3" s="23" t="s">
        <v>77</v>
      </c>
      <c r="E3" s="24" t="s">
        <v>75</v>
      </c>
      <c r="F3" s="24" t="s">
        <v>82</v>
      </c>
      <c r="G3" s="25" t="s">
        <v>53</v>
      </c>
      <c r="H3" s="26" t="s">
        <v>54</v>
      </c>
      <c r="I3" s="27" t="s">
        <v>55</v>
      </c>
      <c r="J3" s="27" t="s">
        <v>56</v>
      </c>
      <c r="K3" s="27" t="s">
        <v>57</v>
      </c>
      <c r="L3" s="27" t="s">
        <v>58</v>
      </c>
      <c r="M3" s="27" t="s">
        <v>59</v>
      </c>
      <c r="N3" s="28"/>
      <c r="O3" s="28"/>
    </row>
    <row r="4" spans="1:15" x14ac:dyDescent="0.25">
      <c r="A4" s="30">
        <v>1</v>
      </c>
      <c r="B4" s="74" t="s">
        <v>63</v>
      </c>
      <c r="C4" s="74" t="s">
        <v>3</v>
      </c>
      <c r="D4" s="31">
        <v>12</v>
      </c>
      <c r="E4" s="32" t="s">
        <v>5</v>
      </c>
      <c r="F4" s="33" t="s">
        <v>46</v>
      </c>
      <c r="G4" s="34"/>
      <c r="H4" s="141" t="s">
        <v>60</v>
      </c>
      <c r="I4" s="142"/>
      <c r="J4" s="142"/>
      <c r="K4" s="142"/>
      <c r="L4" s="142"/>
      <c r="M4" s="142"/>
    </row>
    <row r="5" spans="1:15" ht="27.6" x14ac:dyDescent="0.25">
      <c r="A5" s="30">
        <v>2</v>
      </c>
      <c r="B5" s="74" t="s">
        <v>0</v>
      </c>
      <c r="C5" s="74" t="s">
        <v>64</v>
      </c>
      <c r="D5" s="31">
        <v>1</v>
      </c>
      <c r="E5" s="32" t="s">
        <v>5</v>
      </c>
      <c r="F5" s="33" t="s">
        <v>46</v>
      </c>
      <c r="G5" s="34"/>
      <c r="H5" s="141"/>
      <c r="I5" s="142"/>
      <c r="J5" s="142"/>
      <c r="K5" s="142"/>
      <c r="L5" s="142"/>
      <c r="M5" s="142"/>
    </row>
    <row r="6" spans="1:15" ht="27.6" x14ac:dyDescent="0.25">
      <c r="A6" s="30">
        <v>3</v>
      </c>
      <c r="B6" s="74" t="s">
        <v>0</v>
      </c>
      <c r="C6" s="74" t="s">
        <v>65</v>
      </c>
      <c r="D6" s="31">
        <v>1</v>
      </c>
      <c r="E6" s="32" t="s">
        <v>5</v>
      </c>
      <c r="F6" s="33" t="s">
        <v>46</v>
      </c>
      <c r="G6" s="34"/>
      <c r="H6" s="141"/>
      <c r="I6" s="142"/>
      <c r="J6" s="142"/>
      <c r="K6" s="142"/>
      <c r="L6" s="142"/>
      <c r="M6" s="142"/>
    </row>
    <row r="7" spans="1:15" x14ac:dyDescent="0.25">
      <c r="A7" s="30">
        <v>4</v>
      </c>
      <c r="B7" s="75" t="s">
        <v>1</v>
      </c>
      <c r="C7" s="75" t="s">
        <v>2</v>
      </c>
      <c r="D7" s="31">
        <v>2</v>
      </c>
      <c r="E7" s="32" t="s">
        <v>5</v>
      </c>
      <c r="F7" s="33" t="s">
        <v>46</v>
      </c>
      <c r="G7" s="34"/>
      <c r="H7" s="141"/>
      <c r="I7" s="142"/>
      <c r="J7" s="142"/>
      <c r="K7" s="142"/>
      <c r="L7" s="142"/>
      <c r="M7" s="142"/>
    </row>
    <row r="8" spans="1:15" ht="27.6" x14ac:dyDescent="0.25">
      <c r="A8" s="30">
        <v>5</v>
      </c>
      <c r="B8" s="76" t="s">
        <v>67</v>
      </c>
      <c r="C8" s="83" t="s">
        <v>15</v>
      </c>
      <c r="D8" s="35">
        <v>1</v>
      </c>
      <c r="E8" s="36" t="s">
        <v>5</v>
      </c>
      <c r="F8" s="33" t="s">
        <v>46</v>
      </c>
      <c r="G8" s="34"/>
      <c r="H8" s="141"/>
      <c r="I8" s="142"/>
      <c r="J8" s="142"/>
      <c r="K8" s="142"/>
      <c r="L8" s="142"/>
      <c r="M8" s="142"/>
    </row>
    <row r="9" spans="1:15" x14ac:dyDescent="0.25">
      <c r="A9" s="30">
        <v>6</v>
      </c>
      <c r="B9" s="77" t="s">
        <v>8</v>
      </c>
      <c r="C9" s="80" t="s">
        <v>68</v>
      </c>
      <c r="D9" s="37">
        <v>280</v>
      </c>
      <c r="E9" s="38" t="s">
        <v>10</v>
      </c>
      <c r="F9" s="33" t="s">
        <v>46</v>
      </c>
      <c r="G9" s="34"/>
      <c r="H9" s="141"/>
      <c r="I9" s="142"/>
      <c r="J9" s="142"/>
      <c r="K9" s="142"/>
      <c r="L9" s="142"/>
      <c r="M9" s="142"/>
    </row>
    <row r="10" spans="1:15" x14ac:dyDescent="0.25">
      <c r="A10" s="30">
        <v>7</v>
      </c>
      <c r="B10" s="74" t="s">
        <v>18</v>
      </c>
      <c r="C10" s="74" t="s">
        <v>18</v>
      </c>
      <c r="D10" s="31">
        <v>12</v>
      </c>
      <c r="E10" s="32" t="s">
        <v>5</v>
      </c>
      <c r="F10" s="33" t="s">
        <v>47</v>
      </c>
      <c r="G10" s="34"/>
      <c r="H10" s="130"/>
      <c r="I10" s="42">
        <f t="shared" ref="I10:I17" si="0">H10*D10</f>
        <v>0</v>
      </c>
      <c r="J10" s="131"/>
      <c r="K10" s="131"/>
      <c r="L10" s="131"/>
      <c r="M10" s="131"/>
    </row>
    <row r="11" spans="1:15" ht="27.6" x14ac:dyDescent="0.25">
      <c r="A11" s="30">
        <v>8</v>
      </c>
      <c r="B11" s="74" t="s">
        <v>66</v>
      </c>
      <c r="C11" s="74" t="s">
        <v>14</v>
      </c>
      <c r="D11" s="31">
        <v>1</v>
      </c>
      <c r="E11" s="32" t="s">
        <v>5</v>
      </c>
      <c r="F11" s="33" t="s">
        <v>47</v>
      </c>
      <c r="G11" s="34"/>
      <c r="H11" s="130"/>
      <c r="I11" s="42">
        <f t="shared" si="0"/>
        <v>0</v>
      </c>
      <c r="J11" s="131"/>
      <c r="K11" s="131"/>
      <c r="L11" s="131"/>
      <c r="M11" s="131"/>
    </row>
    <row r="12" spans="1:15" ht="58.5" customHeight="1" x14ac:dyDescent="0.25">
      <c r="A12" s="30">
        <v>9</v>
      </c>
      <c r="B12" s="78" t="s">
        <v>11</v>
      </c>
      <c r="C12" s="78" t="s">
        <v>69</v>
      </c>
      <c r="D12" s="39">
        <v>2</v>
      </c>
      <c r="E12" s="40" t="s">
        <v>5</v>
      </c>
      <c r="F12" s="33" t="s">
        <v>47</v>
      </c>
      <c r="G12" s="34"/>
      <c r="H12" s="41"/>
      <c r="I12" s="42">
        <f t="shared" si="0"/>
        <v>0</v>
      </c>
      <c r="J12" s="43"/>
      <c r="K12" s="43"/>
      <c r="L12" s="43"/>
      <c r="M12" s="43"/>
    </row>
    <row r="13" spans="1:15" ht="27.6" x14ac:dyDescent="0.25">
      <c r="A13" s="30">
        <v>10</v>
      </c>
      <c r="B13" s="78" t="s">
        <v>12</v>
      </c>
      <c r="C13" s="78" t="s">
        <v>70</v>
      </c>
      <c r="D13" s="39">
        <v>1000</v>
      </c>
      <c r="E13" s="40" t="s">
        <v>10</v>
      </c>
      <c r="F13" s="33" t="s">
        <v>47</v>
      </c>
      <c r="G13" s="44" t="s">
        <v>49</v>
      </c>
      <c r="H13" s="41"/>
      <c r="I13" s="42">
        <f t="shared" si="0"/>
        <v>0</v>
      </c>
      <c r="J13" s="43"/>
      <c r="K13" s="43"/>
      <c r="L13" s="43"/>
      <c r="M13" s="43"/>
    </row>
    <row r="14" spans="1:15" ht="96.6" x14ac:dyDescent="0.25">
      <c r="A14" s="30">
        <v>11</v>
      </c>
      <c r="B14" s="79" t="s">
        <v>71</v>
      </c>
      <c r="C14" s="78" t="s">
        <v>72</v>
      </c>
      <c r="D14" s="39">
        <v>2</v>
      </c>
      <c r="E14" s="40" t="s">
        <v>5</v>
      </c>
      <c r="F14" s="33" t="s">
        <v>47</v>
      </c>
      <c r="G14" s="34"/>
      <c r="H14" s="41"/>
      <c r="I14" s="42">
        <f t="shared" si="0"/>
        <v>0</v>
      </c>
      <c r="J14" s="43"/>
      <c r="K14" s="43"/>
      <c r="L14" s="43"/>
      <c r="M14" s="43"/>
    </row>
    <row r="15" spans="1:15" s="50" customFormat="1" ht="58.5" customHeight="1" x14ac:dyDescent="0.25">
      <c r="A15" s="30">
        <v>12</v>
      </c>
      <c r="B15" s="80" t="s">
        <v>48</v>
      </c>
      <c r="C15" s="78" t="s">
        <v>81</v>
      </c>
      <c r="D15" s="39">
        <v>1000</v>
      </c>
      <c r="E15" s="46" t="s">
        <v>10</v>
      </c>
      <c r="F15" s="33" t="s">
        <v>47</v>
      </c>
      <c r="G15" s="47" t="s">
        <v>49</v>
      </c>
      <c r="H15" s="48"/>
      <c r="I15" s="42">
        <f t="shared" si="0"/>
        <v>0</v>
      </c>
      <c r="J15" s="49"/>
      <c r="K15" s="49"/>
      <c r="L15" s="49"/>
      <c r="M15" s="49"/>
    </row>
    <row r="16" spans="1:15" s="50" customFormat="1" ht="100.5" customHeight="1" x14ac:dyDescent="0.25">
      <c r="A16" s="30">
        <v>13</v>
      </c>
      <c r="B16" s="81" t="s">
        <v>50</v>
      </c>
      <c r="C16" s="81" t="s">
        <v>52</v>
      </c>
      <c r="D16" s="45">
        <v>1</v>
      </c>
      <c r="E16" s="46" t="s">
        <v>51</v>
      </c>
      <c r="F16" s="33" t="s">
        <v>47</v>
      </c>
      <c r="G16" s="51"/>
      <c r="H16" s="48"/>
      <c r="I16" s="42">
        <f t="shared" si="0"/>
        <v>0</v>
      </c>
      <c r="J16" s="49"/>
      <c r="K16" s="49"/>
      <c r="L16" s="49"/>
      <c r="M16" s="49"/>
    </row>
    <row r="17" spans="1:13" s="50" customFormat="1" ht="96" customHeight="1" thickBot="1" x14ac:dyDescent="0.3">
      <c r="A17" s="30">
        <v>14</v>
      </c>
      <c r="B17" s="82" t="s">
        <v>73</v>
      </c>
      <c r="C17" s="82" t="s">
        <v>74</v>
      </c>
      <c r="D17" s="52">
        <v>1</v>
      </c>
      <c r="E17" s="53" t="s">
        <v>51</v>
      </c>
      <c r="F17" s="54" t="s">
        <v>47</v>
      </c>
      <c r="G17" s="55"/>
      <c r="H17" s="48"/>
      <c r="I17" s="42">
        <f t="shared" si="0"/>
        <v>0</v>
      </c>
      <c r="J17" s="49"/>
      <c r="K17" s="49"/>
      <c r="L17" s="49"/>
      <c r="M17" s="49"/>
    </row>
    <row r="18" spans="1:13" x14ac:dyDescent="0.25">
      <c r="H18" s="43"/>
      <c r="I18" s="56">
        <f>SUM(I12:I17)</f>
        <v>0</v>
      </c>
      <c r="J18" s="43"/>
      <c r="K18" s="43"/>
      <c r="L18" s="43"/>
      <c r="M18" s="43"/>
    </row>
  </sheetData>
  <mergeCells count="3">
    <mergeCell ref="A1:E1"/>
    <mergeCell ref="A2:G2"/>
    <mergeCell ref="H4:M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H3" sqref="H3"/>
    </sheetView>
  </sheetViews>
  <sheetFormatPr defaultColWidth="9.33203125" defaultRowHeight="13.8" x14ac:dyDescent="0.25"/>
  <cols>
    <col min="1" max="1" width="3.33203125" style="20" customWidth="1"/>
    <col min="2" max="2" width="43.109375" style="20" customWidth="1"/>
    <col min="3" max="3" width="63.44140625" style="20" customWidth="1"/>
    <col min="4" max="4" width="14.6640625" style="20" customWidth="1"/>
    <col min="5" max="5" width="16.109375" style="20" customWidth="1"/>
    <col min="6" max="6" width="21.77734375" style="19" customWidth="1"/>
    <col min="7" max="7" width="30.77734375" style="19" customWidth="1"/>
    <col min="8" max="8" width="17.109375" style="20" customWidth="1"/>
    <col min="9" max="9" width="18.109375" style="20" customWidth="1"/>
    <col min="10" max="10" width="15.109375" style="20" customWidth="1"/>
    <col min="11" max="11" width="20.77734375" style="20" customWidth="1"/>
    <col min="12" max="12" width="13" style="20" customWidth="1"/>
    <col min="13" max="13" width="21.44140625" style="20" customWidth="1"/>
    <col min="14" max="16384" width="9.33203125" style="20"/>
  </cols>
  <sheetData>
    <row r="1" spans="1:15" ht="57.75" customHeight="1" thickBot="1" x14ac:dyDescent="0.3">
      <c r="A1" s="169" t="s">
        <v>88</v>
      </c>
      <c r="B1" s="137"/>
      <c r="C1" s="137"/>
      <c r="D1" s="137"/>
      <c r="E1" s="137"/>
    </row>
    <row r="2" spans="1:15" ht="20.100000000000001" customHeight="1" x14ac:dyDescent="0.25">
      <c r="A2" s="138" t="s">
        <v>61</v>
      </c>
      <c r="B2" s="139"/>
      <c r="C2" s="139"/>
      <c r="D2" s="139"/>
      <c r="E2" s="139"/>
      <c r="F2" s="139"/>
      <c r="G2" s="140"/>
    </row>
    <row r="3" spans="1:15" s="29" customFormat="1" ht="75.75" customHeight="1" x14ac:dyDescent="0.25">
      <c r="A3" s="21" t="s">
        <v>62</v>
      </c>
      <c r="B3" s="22" t="s">
        <v>78</v>
      </c>
      <c r="C3" s="23" t="s">
        <v>76</v>
      </c>
      <c r="D3" s="23" t="s">
        <v>77</v>
      </c>
      <c r="E3" s="24" t="s">
        <v>75</v>
      </c>
      <c r="F3" s="24" t="s">
        <v>82</v>
      </c>
      <c r="G3" s="25" t="s">
        <v>53</v>
      </c>
      <c r="H3" s="26" t="s">
        <v>54</v>
      </c>
      <c r="I3" s="27" t="s">
        <v>55</v>
      </c>
      <c r="J3" s="27" t="s">
        <v>56</v>
      </c>
      <c r="K3" s="27" t="s">
        <v>57</v>
      </c>
      <c r="L3" s="27" t="s">
        <v>58</v>
      </c>
      <c r="M3" s="27" t="s">
        <v>59</v>
      </c>
      <c r="N3" s="28"/>
      <c r="O3" s="28"/>
    </row>
    <row r="4" spans="1:15" x14ac:dyDescent="0.25">
      <c r="A4" s="30">
        <v>1</v>
      </c>
      <c r="B4" s="74" t="s">
        <v>63</v>
      </c>
      <c r="C4" s="74" t="s">
        <v>3</v>
      </c>
      <c r="D4" s="31">
        <v>12</v>
      </c>
      <c r="E4" s="32" t="s">
        <v>5</v>
      </c>
      <c r="F4" s="33" t="s">
        <v>46</v>
      </c>
      <c r="G4" s="34"/>
      <c r="H4" s="141" t="s">
        <v>60</v>
      </c>
      <c r="I4" s="142"/>
      <c r="J4" s="142"/>
      <c r="K4" s="142"/>
      <c r="L4" s="142"/>
      <c r="M4" s="142"/>
    </row>
    <row r="5" spans="1:15" ht="27.6" x14ac:dyDescent="0.25">
      <c r="A5" s="30">
        <v>2</v>
      </c>
      <c r="B5" s="74" t="s">
        <v>0</v>
      </c>
      <c r="C5" s="74" t="s">
        <v>64</v>
      </c>
      <c r="D5" s="31">
        <v>1</v>
      </c>
      <c r="E5" s="32" t="s">
        <v>5</v>
      </c>
      <c r="F5" s="33" t="s">
        <v>46</v>
      </c>
      <c r="G5" s="34"/>
      <c r="H5" s="141"/>
      <c r="I5" s="142"/>
      <c r="J5" s="142"/>
      <c r="K5" s="142"/>
      <c r="L5" s="142"/>
      <c r="M5" s="142"/>
    </row>
    <row r="6" spans="1:15" ht="27.6" x14ac:dyDescent="0.25">
      <c r="A6" s="30">
        <v>3</v>
      </c>
      <c r="B6" s="74" t="s">
        <v>0</v>
      </c>
      <c r="C6" s="74" t="s">
        <v>65</v>
      </c>
      <c r="D6" s="31">
        <v>1</v>
      </c>
      <c r="E6" s="32" t="s">
        <v>5</v>
      </c>
      <c r="F6" s="33" t="s">
        <v>46</v>
      </c>
      <c r="G6" s="34"/>
      <c r="H6" s="141"/>
      <c r="I6" s="142"/>
      <c r="J6" s="142"/>
      <c r="K6" s="142"/>
      <c r="L6" s="142"/>
      <c r="M6" s="142"/>
    </row>
    <row r="7" spans="1:15" x14ac:dyDescent="0.25">
      <c r="A7" s="30">
        <v>4</v>
      </c>
      <c r="B7" s="75" t="s">
        <v>1</v>
      </c>
      <c r="C7" s="75" t="s">
        <v>2</v>
      </c>
      <c r="D7" s="31">
        <v>2</v>
      </c>
      <c r="E7" s="32" t="s">
        <v>5</v>
      </c>
      <c r="F7" s="33" t="s">
        <v>46</v>
      </c>
      <c r="G7" s="34"/>
      <c r="H7" s="141"/>
      <c r="I7" s="142"/>
      <c r="J7" s="142"/>
      <c r="K7" s="142"/>
      <c r="L7" s="142"/>
      <c r="M7" s="142"/>
    </row>
    <row r="8" spans="1:15" ht="27.6" x14ac:dyDescent="0.25">
      <c r="A8" s="30">
        <v>5</v>
      </c>
      <c r="B8" s="76" t="s">
        <v>67</v>
      </c>
      <c r="C8" s="83" t="s">
        <v>15</v>
      </c>
      <c r="D8" s="35">
        <v>1</v>
      </c>
      <c r="E8" s="36" t="s">
        <v>5</v>
      </c>
      <c r="F8" s="33" t="s">
        <v>46</v>
      </c>
      <c r="G8" s="34"/>
      <c r="H8" s="141"/>
      <c r="I8" s="142"/>
      <c r="J8" s="142"/>
      <c r="K8" s="142"/>
      <c r="L8" s="142"/>
      <c r="M8" s="142"/>
    </row>
    <row r="9" spans="1:15" x14ac:dyDescent="0.25">
      <c r="A9" s="30">
        <v>6</v>
      </c>
      <c r="B9" s="77" t="s">
        <v>8</v>
      </c>
      <c r="C9" s="80" t="s">
        <v>68</v>
      </c>
      <c r="D9" s="37">
        <v>280</v>
      </c>
      <c r="E9" s="38" t="s">
        <v>10</v>
      </c>
      <c r="F9" s="33" t="s">
        <v>46</v>
      </c>
      <c r="G9" s="34"/>
      <c r="H9" s="141"/>
      <c r="I9" s="142"/>
      <c r="J9" s="142"/>
      <c r="K9" s="142"/>
      <c r="L9" s="142"/>
      <c r="M9" s="142"/>
    </row>
    <row r="10" spans="1:15" x14ac:dyDescent="0.25">
      <c r="A10" s="30">
        <v>7</v>
      </c>
      <c r="B10" s="74" t="s">
        <v>18</v>
      </c>
      <c r="C10" s="74" t="s">
        <v>18</v>
      </c>
      <c r="D10" s="31">
        <v>12</v>
      </c>
      <c r="E10" s="32" t="s">
        <v>5</v>
      </c>
      <c r="F10" s="33" t="s">
        <v>47</v>
      </c>
      <c r="G10" s="34"/>
      <c r="H10" s="134"/>
      <c r="I10" s="42">
        <f t="shared" ref="I10:I17" si="0">H10*D10</f>
        <v>0</v>
      </c>
      <c r="J10" s="135"/>
      <c r="K10" s="135"/>
      <c r="L10" s="135"/>
      <c r="M10" s="135"/>
    </row>
    <row r="11" spans="1:15" ht="27.6" x14ac:dyDescent="0.25">
      <c r="A11" s="30">
        <v>8</v>
      </c>
      <c r="B11" s="74" t="s">
        <v>66</v>
      </c>
      <c r="C11" s="74" t="s">
        <v>14</v>
      </c>
      <c r="D11" s="31">
        <v>1</v>
      </c>
      <c r="E11" s="32" t="s">
        <v>5</v>
      </c>
      <c r="F11" s="33" t="s">
        <v>47</v>
      </c>
      <c r="G11" s="34"/>
      <c r="H11" s="134"/>
      <c r="I11" s="42">
        <f t="shared" si="0"/>
        <v>0</v>
      </c>
      <c r="J11" s="135"/>
      <c r="K11" s="135"/>
      <c r="L11" s="135"/>
      <c r="M11" s="135"/>
    </row>
    <row r="12" spans="1:15" ht="58.5" customHeight="1" x14ac:dyDescent="0.25">
      <c r="A12" s="30">
        <v>9</v>
      </c>
      <c r="B12" s="78" t="s">
        <v>11</v>
      </c>
      <c r="C12" s="78" t="s">
        <v>69</v>
      </c>
      <c r="D12" s="39">
        <v>2</v>
      </c>
      <c r="E12" s="40" t="s">
        <v>5</v>
      </c>
      <c r="F12" s="33" t="s">
        <v>47</v>
      </c>
      <c r="G12" s="34"/>
      <c r="H12" s="41"/>
      <c r="I12" s="42">
        <f t="shared" si="0"/>
        <v>0</v>
      </c>
      <c r="J12" s="43"/>
      <c r="K12" s="43"/>
      <c r="L12" s="43"/>
      <c r="M12" s="43"/>
    </row>
    <row r="13" spans="1:15" ht="27.6" x14ac:dyDescent="0.25">
      <c r="A13" s="30">
        <v>10</v>
      </c>
      <c r="B13" s="78" t="s">
        <v>12</v>
      </c>
      <c r="C13" s="78" t="s">
        <v>70</v>
      </c>
      <c r="D13" s="39">
        <v>1000</v>
      </c>
      <c r="E13" s="40" t="s">
        <v>10</v>
      </c>
      <c r="F13" s="33" t="s">
        <v>47</v>
      </c>
      <c r="G13" s="44" t="s">
        <v>49</v>
      </c>
      <c r="H13" s="41"/>
      <c r="I13" s="42">
        <f t="shared" si="0"/>
        <v>0</v>
      </c>
      <c r="J13" s="43"/>
      <c r="K13" s="43"/>
      <c r="L13" s="43"/>
      <c r="M13" s="43"/>
    </row>
    <row r="14" spans="1:15" ht="96.6" x14ac:dyDescent="0.25">
      <c r="A14" s="30">
        <v>11</v>
      </c>
      <c r="B14" s="79" t="s">
        <v>71</v>
      </c>
      <c r="C14" s="78" t="s">
        <v>72</v>
      </c>
      <c r="D14" s="39">
        <v>2</v>
      </c>
      <c r="E14" s="40" t="s">
        <v>5</v>
      </c>
      <c r="F14" s="33" t="s">
        <v>47</v>
      </c>
      <c r="G14" s="34"/>
      <c r="H14" s="41"/>
      <c r="I14" s="42">
        <f t="shared" si="0"/>
        <v>0</v>
      </c>
      <c r="J14" s="43"/>
      <c r="K14" s="43"/>
      <c r="L14" s="43"/>
      <c r="M14" s="43"/>
    </row>
    <row r="15" spans="1:15" s="50" customFormat="1" ht="58.5" customHeight="1" x14ac:dyDescent="0.25">
      <c r="A15" s="30">
        <v>12</v>
      </c>
      <c r="B15" s="80" t="s">
        <v>48</v>
      </c>
      <c r="C15" s="78" t="s">
        <v>81</v>
      </c>
      <c r="D15" s="39">
        <v>1000</v>
      </c>
      <c r="E15" s="46" t="s">
        <v>10</v>
      </c>
      <c r="F15" s="33" t="s">
        <v>47</v>
      </c>
      <c r="G15" s="47" t="s">
        <v>49</v>
      </c>
      <c r="H15" s="48"/>
      <c r="I15" s="42">
        <f t="shared" si="0"/>
        <v>0</v>
      </c>
      <c r="J15" s="49"/>
      <c r="K15" s="49"/>
      <c r="L15" s="49"/>
      <c r="M15" s="49"/>
    </row>
    <row r="16" spans="1:15" s="50" customFormat="1" ht="100.5" customHeight="1" x14ac:dyDescent="0.25">
      <c r="A16" s="30">
        <v>13</v>
      </c>
      <c r="B16" s="81" t="s">
        <v>50</v>
      </c>
      <c r="C16" s="81" t="s">
        <v>52</v>
      </c>
      <c r="D16" s="45">
        <v>1</v>
      </c>
      <c r="E16" s="46" t="s">
        <v>51</v>
      </c>
      <c r="F16" s="33" t="s">
        <v>47</v>
      </c>
      <c r="G16" s="51"/>
      <c r="H16" s="48"/>
      <c r="I16" s="42">
        <f t="shared" si="0"/>
        <v>0</v>
      </c>
      <c r="J16" s="49"/>
      <c r="K16" s="49"/>
      <c r="L16" s="49"/>
      <c r="M16" s="49"/>
    </row>
    <row r="17" spans="1:13" s="50" customFormat="1" ht="96" customHeight="1" thickBot="1" x14ac:dyDescent="0.3">
      <c r="A17" s="30">
        <v>14</v>
      </c>
      <c r="B17" s="82" t="s">
        <v>73</v>
      </c>
      <c r="C17" s="82" t="s">
        <v>74</v>
      </c>
      <c r="D17" s="52">
        <v>1</v>
      </c>
      <c r="E17" s="53" t="s">
        <v>51</v>
      </c>
      <c r="F17" s="54" t="s">
        <v>47</v>
      </c>
      <c r="G17" s="55"/>
      <c r="H17" s="48"/>
      <c r="I17" s="42">
        <f t="shared" si="0"/>
        <v>0</v>
      </c>
      <c r="J17" s="49"/>
      <c r="K17" s="49"/>
      <c r="L17" s="49"/>
      <c r="M17" s="49"/>
    </row>
    <row r="18" spans="1:13" x14ac:dyDescent="0.25">
      <c r="H18" s="43"/>
      <c r="I18" s="56">
        <f>SUM(I12:I17)</f>
        <v>0</v>
      </c>
      <c r="J18" s="43"/>
      <c r="K18" s="43"/>
      <c r="L18" s="43"/>
      <c r="M18" s="43"/>
    </row>
  </sheetData>
  <mergeCells count="3">
    <mergeCell ref="A1:E1"/>
    <mergeCell ref="A2:G2"/>
    <mergeCell ref="H4:M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8" workbookViewId="0">
      <selection activeCell="A4" sqref="A4:A16"/>
    </sheetView>
  </sheetViews>
  <sheetFormatPr defaultRowHeight="13.8" x14ac:dyDescent="0.25"/>
  <cols>
    <col min="1" max="1" width="3.33203125" customWidth="1"/>
    <col min="2" max="2" width="20.77734375" customWidth="1"/>
    <col min="3" max="3" width="85.109375" customWidth="1"/>
    <col min="4" max="4" width="14.6640625" customWidth="1"/>
    <col min="5" max="7" width="16.109375" customWidth="1"/>
    <col min="8" max="8" width="17.109375" style="20" customWidth="1"/>
    <col min="9" max="9" width="18.109375" style="20" customWidth="1"/>
    <col min="10" max="10" width="15.109375" style="20" customWidth="1"/>
    <col min="11" max="11" width="20.77734375" style="20" customWidth="1"/>
    <col min="12" max="12" width="13" style="20" customWidth="1"/>
    <col min="13" max="13" width="21.44140625" style="20" customWidth="1"/>
  </cols>
  <sheetData>
    <row r="1" spans="1:13" ht="48" customHeight="1" thickBot="1" x14ac:dyDescent="0.3">
      <c r="A1" s="143" t="s">
        <v>22</v>
      </c>
      <c r="B1" s="143"/>
      <c r="C1" s="143"/>
      <c r="D1" s="143"/>
      <c r="E1" s="143"/>
      <c r="F1" s="59"/>
      <c r="G1" s="59"/>
    </row>
    <row r="2" spans="1:13" ht="15" customHeight="1" x14ac:dyDescent="0.25">
      <c r="A2" s="150" t="s">
        <v>61</v>
      </c>
      <c r="B2" s="151"/>
      <c r="C2" s="151"/>
      <c r="D2" s="151"/>
      <c r="E2" s="151"/>
      <c r="F2" s="151"/>
      <c r="G2" s="152"/>
    </row>
    <row r="3" spans="1:13" ht="55.2" x14ac:dyDescent="0.25">
      <c r="A3" s="63" t="s">
        <v>20</v>
      </c>
      <c r="B3" s="60" t="s">
        <v>78</v>
      </c>
      <c r="C3" s="61" t="s">
        <v>76</v>
      </c>
      <c r="D3" s="61" t="s">
        <v>77</v>
      </c>
      <c r="E3" s="61" t="s">
        <v>75</v>
      </c>
      <c r="F3" s="24" t="s">
        <v>82</v>
      </c>
      <c r="G3" s="64" t="s">
        <v>53</v>
      </c>
      <c r="H3" s="26" t="s">
        <v>54</v>
      </c>
      <c r="I3" s="27" t="s">
        <v>55</v>
      </c>
      <c r="J3" s="27" t="s">
        <v>56</v>
      </c>
      <c r="K3" s="27" t="s">
        <v>57</v>
      </c>
      <c r="L3" s="27" t="s">
        <v>58</v>
      </c>
      <c r="M3" s="27" t="s">
        <v>59</v>
      </c>
    </row>
    <row r="4" spans="1:13" ht="45" customHeight="1" x14ac:dyDescent="0.25">
      <c r="A4" s="65">
        <v>1</v>
      </c>
      <c r="B4" s="84" t="s">
        <v>4</v>
      </c>
      <c r="C4" s="84" t="s">
        <v>3</v>
      </c>
      <c r="D4" s="105">
        <v>9</v>
      </c>
      <c r="E4" s="15" t="s">
        <v>5</v>
      </c>
      <c r="F4" s="33" t="s">
        <v>46</v>
      </c>
      <c r="G4" s="66"/>
      <c r="H4" s="144" t="s">
        <v>60</v>
      </c>
      <c r="I4" s="144"/>
      <c r="J4" s="144"/>
      <c r="K4" s="144"/>
      <c r="L4" s="144"/>
      <c r="M4" s="145"/>
    </row>
    <row r="5" spans="1:13" ht="27.6" x14ac:dyDescent="0.25">
      <c r="A5" s="65">
        <v>2</v>
      </c>
      <c r="B5" s="85" t="s">
        <v>0</v>
      </c>
      <c r="C5" s="84" t="s">
        <v>23</v>
      </c>
      <c r="D5" s="105">
        <v>1</v>
      </c>
      <c r="E5" s="15" t="s">
        <v>5</v>
      </c>
      <c r="F5" s="33" t="s">
        <v>46</v>
      </c>
      <c r="G5" s="66"/>
      <c r="H5" s="146"/>
      <c r="I5" s="146"/>
      <c r="J5" s="146"/>
      <c r="K5" s="146"/>
      <c r="L5" s="146"/>
      <c r="M5" s="147"/>
    </row>
    <row r="6" spans="1:13" x14ac:dyDescent="0.25">
      <c r="A6" s="65">
        <v>3</v>
      </c>
      <c r="B6" s="86" t="s">
        <v>1</v>
      </c>
      <c r="C6" s="86" t="s">
        <v>2</v>
      </c>
      <c r="D6" s="105">
        <v>1</v>
      </c>
      <c r="E6" s="15" t="s">
        <v>5</v>
      </c>
      <c r="F6" s="33" t="s">
        <v>46</v>
      </c>
      <c r="G6" s="66"/>
      <c r="H6" s="146"/>
      <c r="I6" s="146"/>
      <c r="J6" s="146"/>
      <c r="K6" s="146"/>
      <c r="L6" s="146"/>
      <c r="M6" s="147"/>
    </row>
    <row r="7" spans="1:13" ht="27" x14ac:dyDescent="0.25">
      <c r="A7" s="65">
        <v>4</v>
      </c>
      <c r="B7" s="84" t="s">
        <v>13</v>
      </c>
      <c r="C7" s="87" t="s">
        <v>14</v>
      </c>
      <c r="D7" s="105">
        <v>1</v>
      </c>
      <c r="E7" s="15" t="s">
        <v>5</v>
      </c>
      <c r="F7" s="33" t="s">
        <v>46</v>
      </c>
      <c r="G7" s="66"/>
      <c r="H7" s="146"/>
      <c r="I7" s="146"/>
      <c r="J7" s="146"/>
      <c r="K7" s="146"/>
      <c r="L7" s="146"/>
      <c r="M7" s="147"/>
    </row>
    <row r="8" spans="1:13" ht="27" x14ac:dyDescent="0.25">
      <c r="A8" s="65">
        <v>5</v>
      </c>
      <c r="B8" s="86" t="s">
        <v>7</v>
      </c>
      <c r="C8" s="85" t="s">
        <v>15</v>
      </c>
      <c r="D8" s="105">
        <v>1</v>
      </c>
      <c r="E8" s="15" t="s">
        <v>5</v>
      </c>
      <c r="F8" s="33" t="s">
        <v>46</v>
      </c>
      <c r="G8" s="66"/>
      <c r="H8" s="146"/>
      <c r="I8" s="146"/>
      <c r="J8" s="146"/>
      <c r="K8" s="146"/>
      <c r="L8" s="146"/>
      <c r="M8" s="147"/>
    </row>
    <row r="9" spans="1:13" ht="30" customHeight="1" x14ac:dyDescent="0.25">
      <c r="A9" s="65">
        <v>6</v>
      </c>
      <c r="B9" s="88" t="s">
        <v>8</v>
      </c>
      <c r="C9" s="89" t="s">
        <v>9</v>
      </c>
      <c r="D9" s="104">
        <v>150</v>
      </c>
      <c r="E9" s="8" t="s">
        <v>10</v>
      </c>
      <c r="F9" s="33" t="s">
        <v>46</v>
      </c>
      <c r="G9" s="47" t="s">
        <v>49</v>
      </c>
      <c r="H9" s="148"/>
      <c r="I9" s="148"/>
      <c r="J9" s="148"/>
      <c r="K9" s="148"/>
      <c r="L9" s="148"/>
      <c r="M9" s="149"/>
    </row>
    <row r="10" spans="1:13" ht="26.4" x14ac:dyDescent="0.25">
      <c r="A10" s="65">
        <v>7</v>
      </c>
      <c r="B10" s="84" t="s">
        <v>18</v>
      </c>
      <c r="C10" s="84" t="s">
        <v>18</v>
      </c>
      <c r="D10" s="105">
        <v>9</v>
      </c>
      <c r="E10" s="15" t="s">
        <v>5</v>
      </c>
      <c r="F10" s="33" t="s">
        <v>46</v>
      </c>
      <c r="G10" s="66"/>
      <c r="H10" s="132"/>
      <c r="I10" s="58">
        <f>H10*D10</f>
        <v>0</v>
      </c>
      <c r="J10" s="132"/>
      <c r="K10" s="132"/>
      <c r="L10" s="132"/>
      <c r="M10" s="133"/>
    </row>
    <row r="11" spans="1:13" ht="27.6" x14ac:dyDescent="0.25">
      <c r="A11" s="65">
        <v>8</v>
      </c>
      <c r="B11" s="85" t="s">
        <v>11</v>
      </c>
      <c r="C11" s="84" t="s">
        <v>16</v>
      </c>
      <c r="D11" s="105">
        <v>1</v>
      </c>
      <c r="E11" s="15" t="s">
        <v>5</v>
      </c>
      <c r="F11" s="33" t="s">
        <v>47</v>
      </c>
      <c r="G11" s="66"/>
      <c r="H11" s="57"/>
      <c r="I11" s="58">
        <f>H11*D11</f>
        <v>0</v>
      </c>
      <c r="J11" s="58"/>
      <c r="K11" s="58"/>
      <c r="L11" s="58"/>
      <c r="M11" s="58"/>
    </row>
    <row r="12" spans="1:13" ht="69" x14ac:dyDescent="0.25">
      <c r="A12" s="65">
        <v>9</v>
      </c>
      <c r="B12" s="85" t="s">
        <v>12</v>
      </c>
      <c r="C12" s="84" t="s">
        <v>17</v>
      </c>
      <c r="D12" s="105">
        <v>750</v>
      </c>
      <c r="E12" s="15" t="s">
        <v>10</v>
      </c>
      <c r="F12" s="33" t="s">
        <v>47</v>
      </c>
      <c r="G12" s="44" t="s">
        <v>49</v>
      </c>
      <c r="H12" s="41"/>
      <c r="I12" s="58">
        <f t="shared" ref="I12:I16" si="0">H12*D12</f>
        <v>0</v>
      </c>
      <c r="J12" s="43"/>
      <c r="K12" s="43"/>
      <c r="L12" s="43"/>
      <c r="M12" s="43"/>
    </row>
    <row r="13" spans="1:13" ht="82.8" x14ac:dyDescent="0.25">
      <c r="A13" s="65">
        <v>10</v>
      </c>
      <c r="B13" s="86" t="s">
        <v>6</v>
      </c>
      <c r="C13" s="84" t="s">
        <v>24</v>
      </c>
      <c r="D13" s="105">
        <v>1</v>
      </c>
      <c r="E13" s="15" t="s">
        <v>5</v>
      </c>
      <c r="F13" s="33" t="s">
        <v>47</v>
      </c>
      <c r="G13" s="66"/>
      <c r="H13" s="41"/>
      <c r="I13" s="58">
        <f t="shared" si="0"/>
        <v>0</v>
      </c>
      <c r="J13" s="43"/>
      <c r="K13" s="43"/>
      <c r="L13" s="43"/>
      <c r="M13" s="43"/>
    </row>
    <row r="14" spans="1:13" s="70" customFormat="1" ht="58.5" customHeight="1" x14ac:dyDescent="0.25">
      <c r="A14" s="65">
        <v>11</v>
      </c>
      <c r="B14" s="79" t="s">
        <v>48</v>
      </c>
      <c r="C14" s="78" t="s">
        <v>81</v>
      </c>
      <c r="D14" s="105">
        <v>750</v>
      </c>
      <c r="E14" s="33" t="s">
        <v>10</v>
      </c>
      <c r="F14" s="33" t="s">
        <v>47</v>
      </c>
      <c r="G14" s="44" t="s">
        <v>49</v>
      </c>
      <c r="H14" s="68"/>
      <c r="I14" s="58">
        <f t="shared" si="0"/>
        <v>0</v>
      </c>
      <c r="J14" s="69"/>
      <c r="K14" s="69"/>
      <c r="L14" s="69"/>
      <c r="M14" s="69"/>
    </row>
    <row r="15" spans="1:13" s="70" customFormat="1" ht="100.5" customHeight="1" x14ac:dyDescent="0.25">
      <c r="A15" s="65">
        <v>12</v>
      </c>
      <c r="B15" s="79" t="s">
        <v>50</v>
      </c>
      <c r="C15" s="79" t="s">
        <v>52</v>
      </c>
      <c r="D15" s="106">
        <v>1</v>
      </c>
      <c r="E15" s="33" t="s">
        <v>51</v>
      </c>
      <c r="F15" s="33" t="s">
        <v>47</v>
      </c>
      <c r="G15" s="71"/>
      <c r="H15" s="68"/>
      <c r="I15" s="58">
        <f t="shared" si="0"/>
        <v>0</v>
      </c>
      <c r="J15" s="69"/>
      <c r="K15" s="69"/>
      <c r="L15" s="69"/>
      <c r="M15" s="69"/>
    </row>
    <row r="16" spans="1:13" s="70" customFormat="1" ht="96" customHeight="1" thickBot="1" x14ac:dyDescent="0.3">
      <c r="A16" s="65">
        <v>13</v>
      </c>
      <c r="B16" s="90" t="s">
        <v>73</v>
      </c>
      <c r="C16" s="90" t="s">
        <v>74</v>
      </c>
      <c r="D16" s="107">
        <v>1</v>
      </c>
      <c r="E16" s="54" t="s">
        <v>51</v>
      </c>
      <c r="F16" s="54" t="s">
        <v>47</v>
      </c>
      <c r="G16" s="73"/>
      <c r="H16" s="68"/>
      <c r="I16" s="58">
        <f t="shared" si="0"/>
        <v>0</v>
      </c>
      <c r="J16" s="69"/>
      <c r="K16" s="69"/>
      <c r="L16" s="69"/>
      <c r="M16" s="69"/>
    </row>
    <row r="17" spans="8:13" x14ac:dyDescent="0.25">
      <c r="H17" s="43"/>
      <c r="I17" s="56">
        <f>SUM(I12:I16)</f>
        <v>0</v>
      </c>
      <c r="J17" s="43"/>
      <c r="K17" s="43"/>
      <c r="L17" s="43"/>
      <c r="M17" s="43"/>
    </row>
  </sheetData>
  <mergeCells count="3">
    <mergeCell ref="A1:E1"/>
    <mergeCell ref="H4:M9"/>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80" zoomScaleNormal="80" zoomScaleSheetLayoutView="80" workbookViewId="0">
      <selection activeCell="D5" sqref="D5"/>
    </sheetView>
  </sheetViews>
  <sheetFormatPr defaultRowHeight="13.8" x14ac:dyDescent="0.25"/>
  <cols>
    <col min="1" max="1" width="3.33203125" customWidth="1"/>
    <col min="2" max="2" width="20.77734375" customWidth="1"/>
    <col min="3" max="3" width="85.109375" customWidth="1"/>
    <col min="4" max="4" width="14.6640625" customWidth="1"/>
    <col min="5" max="6" width="16.109375" customWidth="1"/>
    <col min="7" max="7" width="20.77734375" customWidth="1"/>
    <col min="8" max="8" width="17.109375" style="20" customWidth="1"/>
    <col min="9" max="9" width="18.109375" style="20" customWidth="1"/>
    <col min="10" max="10" width="15.109375" style="20" customWidth="1"/>
    <col min="11" max="11" width="20.77734375" style="20" customWidth="1"/>
    <col min="12" max="12" width="13" style="20" customWidth="1"/>
    <col min="13" max="13" width="21.44140625" style="20" customWidth="1"/>
  </cols>
  <sheetData>
    <row r="1" spans="1:13" ht="39.75" customHeight="1" thickBot="1" x14ac:dyDescent="0.3">
      <c r="A1" s="153" t="s">
        <v>83</v>
      </c>
      <c r="B1" s="153"/>
      <c r="C1" s="153"/>
      <c r="D1" s="153"/>
      <c r="E1" s="153"/>
      <c r="F1" s="59"/>
      <c r="G1" s="59"/>
    </row>
    <row r="2" spans="1:13" ht="15" customHeight="1" x14ac:dyDescent="0.25">
      <c r="A2" s="150" t="s">
        <v>61</v>
      </c>
      <c r="B2" s="151"/>
      <c r="C2" s="151"/>
      <c r="D2" s="151"/>
      <c r="E2" s="151"/>
      <c r="F2" s="151"/>
      <c r="G2" s="152"/>
    </row>
    <row r="3" spans="1:13" ht="55.2" x14ac:dyDescent="0.25">
      <c r="A3" s="63" t="s">
        <v>20</v>
      </c>
      <c r="B3" s="60" t="s">
        <v>78</v>
      </c>
      <c r="C3" s="61" t="s">
        <v>76</v>
      </c>
      <c r="D3" s="61" t="s">
        <v>77</v>
      </c>
      <c r="E3" s="61" t="s">
        <v>75</v>
      </c>
      <c r="F3" s="24" t="s">
        <v>82</v>
      </c>
      <c r="G3" s="64" t="s">
        <v>53</v>
      </c>
      <c r="H3" s="26" t="s">
        <v>54</v>
      </c>
      <c r="I3" s="27" t="s">
        <v>55</v>
      </c>
      <c r="J3" s="27" t="s">
        <v>56</v>
      </c>
      <c r="K3" s="27" t="s">
        <v>57</v>
      </c>
      <c r="L3" s="27" t="s">
        <v>58</v>
      </c>
      <c r="M3" s="27" t="s">
        <v>59</v>
      </c>
    </row>
    <row r="4" spans="1:13" ht="45" customHeight="1" x14ac:dyDescent="0.25">
      <c r="A4" s="18">
        <v>1</v>
      </c>
      <c r="B4" s="91" t="s">
        <v>4</v>
      </c>
      <c r="C4" s="91" t="s">
        <v>3</v>
      </c>
      <c r="D4" s="67">
        <v>10</v>
      </c>
      <c r="E4" s="2" t="s">
        <v>5</v>
      </c>
      <c r="F4" s="33" t="s">
        <v>46</v>
      </c>
      <c r="G4" s="66"/>
      <c r="H4" s="141" t="s">
        <v>60</v>
      </c>
      <c r="I4" s="142"/>
      <c r="J4" s="142"/>
      <c r="K4" s="142"/>
      <c r="L4" s="142"/>
      <c r="M4" s="142"/>
    </row>
    <row r="5" spans="1:13" ht="26.4" x14ac:dyDescent="0.25">
      <c r="A5" s="18">
        <v>2</v>
      </c>
      <c r="B5" s="91" t="s">
        <v>18</v>
      </c>
      <c r="C5" s="91" t="s">
        <v>18</v>
      </c>
      <c r="D5" s="67">
        <v>10</v>
      </c>
      <c r="E5" s="2" t="s">
        <v>5</v>
      </c>
      <c r="F5" s="33" t="s">
        <v>46</v>
      </c>
      <c r="G5" s="66"/>
      <c r="H5" s="141"/>
      <c r="I5" s="142"/>
      <c r="J5" s="142"/>
      <c r="K5" s="142"/>
      <c r="L5" s="142"/>
      <c r="M5" s="142"/>
    </row>
    <row r="6" spans="1:13" ht="27.6" x14ac:dyDescent="0.25">
      <c r="A6" s="18">
        <v>3</v>
      </c>
      <c r="B6" s="92" t="s">
        <v>0</v>
      </c>
      <c r="C6" s="91" t="s">
        <v>25</v>
      </c>
      <c r="D6" s="67">
        <v>1</v>
      </c>
      <c r="E6" s="2" t="s">
        <v>5</v>
      </c>
      <c r="F6" s="33" t="s">
        <v>46</v>
      </c>
      <c r="G6" s="66"/>
      <c r="H6" s="141"/>
      <c r="I6" s="142"/>
      <c r="J6" s="142"/>
      <c r="K6" s="142"/>
      <c r="L6" s="142"/>
      <c r="M6" s="142"/>
    </row>
    <row r="7" spans="1:13" ht="27.6" x14ac:dyDescent="0.25">
      <c r="A7" s="18">
        <v>4</v>
      </c>
      <c r="B7" s="92" t="s">
        <v>0</v>
      </c>
      <c r="C7" s="91" t="s">
        <v>26</v>
      </c>
      <c r="D7" s="67">
        <v>1</v>
      </c>
      <c r="E7" s="2" t="s">
        <v>5</v>
      </c>
      <c r="F7" s="33" t="s">
        <v>46</v>
      </c>
      <c r="G7" s="66"/>
      <c r="H7" s="141"/>
      <c r="I7" s="142"/>
      <c r="J7" s="142"/>
      <c r="K7" s="142"/>
      <c r="L7" s="142"/>
      <c r="M7" s="142"/>
    </row>
    <row r="8" spans="1:13" x14ac:dyDescent="0.25">
      <c r="A8" s="18">
        <v>5</v>
      </c>
      <c r="B8" s="93" t="s">
        <v>1</v>
      </c>
      <c r="C8" s="93" t="s">
        <v>2</v>
      </c>
      <c r="D8" s="67">
        <v>1</v>
      </c>
      <c r="E8" s="2" t="s">
        <v>5</v>
      </c>
      <c r="F8" s="33" t="s">
        <v>46</v>
      </c>
      <c r="G8" s="66"/>
      <c r="H8" s="141"/>
      <c r="I8" s="142"/>
      <c r="J8" s="142"/>
      <c r="K8" s="142"/>
      <c r="L8" s="142"/>
      <c r="M8" s="142"/>
    </row>
    <row r="9" spans="1:13" ht="40.799999999999997" x14ac:dyDescent="0.25">
      <c r="A9" s="18">
        <v>6</v>
      </c>
      <c r="B9" s="91" t="s">
        <v>13</v>
      </c>
      <c r="C9" s="94" t="s">
        <v>14</v>
      </c>
      <c r="D9" s="67">
        <v>1</v>
      </c>
      <c r="E9" s="2" t="s">
        <v>5</v>
      </c>
      <c r="F9" s="33" t="s">
        <v>46</v>
      </c>
      <c r="G9" s="66"/>
      <c r="H9" s="141"/>
      <c r="I9" s="142"/>
      <c r="J9" s="142"/>
      <c r="K9" s="142"/>
      <c r="L9" s="142"/>
      <c r="M9" s="142"/>
    </row>
    <row r="10" spans="1:13" ht="27" x14ac:dyDescent="0.25">
      <c r="A10" s="18">
        <v>7</v>
      </c>
      <c r="B10" s="93" t="s">
        <v>7</v>
      </c>
      <c r="C10" s="92" t="s">
        <v>15</v>
      </c>
      <c r="D10" s="67">
        <v>1</v>
      </c>
      <c r="E10" s="2" t="s">
        <v>5</v>
      </c>
      <c r="F10" s="33" t="s">
        <v>46</v>
      </c>
      <c r="G10" s="47"/>
      <c r="H10" s="141"/>
      <c r="I10" s="142"/>
      <c r="J10" s="142"/>
      <c r="K10" s="142"/>
      <c r="L10" s="142"/>
      <c r="M10" s="142"/>
    </row>
    <row r="11" spans="1:13" ht="69" x14ac:dyDescent="0.25">
      <c r="A11" s="18">
        <v>8</v>
      </c>
      <c r="B11" s="95" t="s">
        <v>8</v>
      </c>
      <c r="C11" s="96" t="s">
        <v>9</v>
      </c>
      <c r="D11" s="67">
        <v>250</v>
      </c>
      <c r="E11" s="10" t="s">
        <v>10</v>
      </c>
      <c r="F11" s="33" t="s">
        <v>46</v>
      </c>
      <c r="G11" s="47" t="s">
        <v>49</v>
      </c>
      <c r="H11" s="141"/>
      <c r="I11" s="142"/>
      <c r="J11" s="142"/>
      <c r="K11" s="142"/>
      <c r="L11" s="142"/>
      <c r="M11" s="142"/>
    </row>
    <row r="12" spans="1:13" ht="69" x14ac:dyDescent="0.25">
      <c r="A12" s="18">
        <v>9</v>
      </c>
      <c r="B12" s="85" t="s">
        <v>11</v>
      </c>
      <c r="C12" s="84" t="s">
        <v>16</v>
      </c>
      <c r="D12" s="67">
        <v>2</v>
      </c>
      <c r="E12" s="17" t="s">
        <v>5</v>
      </c>
      <c r="F12" s="33" t="s">
        <v>47</v>
      </c>
      <c r="G12" s="44" t="s">
        <v>49</v>
      </c>
      <c r="H12" s="41"/>
      <c r="I12" s="58">
        <f>H12*D12</f>
        <v>0</v>
      </c>
      <c r="J12" s="43"/>
      <c r="K12" s="43"/>
      <c r="L12" s="43"/>
      <c r="M12" s="43"/>
    </row>
    <row r="13" spans="1:13" x14ac:dyDescent="0.25">
      <c r="A13" s="18">
        <v>10</v>
      </c>
      <c r="B13" s="85" t="s">
        <v>12</v>
      </c>
      <c r="C13" s="84" t="s">
        <v>17</v>
      </c>
      <c r="D13" s="67">
        <v>800</v>
      </c>
      <c r="E13" s="17" t="s">
        <v>10</v>
      </c>
      <c r="F13" s="33" t="s">
        <v>47</v>
      </c>
      <c r="G13" s="66"/>
      <c r="H13" s="41"/>
      <c r="I13" s="58">
        <f>H13*D13</f>
        <v>0</v>
      </c>
      <c r="J13" s="43"/>
      <c r="K13" s="43"/>
      <c r="L13" s="43"/>
      <c r="M13" s="43"/>
    </row>
    <row r="14" spans="1:13" ht="82.8" x14ac:dyDescent="0.25">
      <c r="A14" s="18">
        <v>11</v>
      </c>
      <c r="B14" s="86" t="s">
        <v>6</v>
      </c>
      <c r="C14" s="84" t="s">
        <v>21</v>
      </c>
      <c r="D14" s="67">
        <v>2</v>
      </c>
      <c r="E14" s="17" t="s">
        <v>5</v>
      </c>
      <c r="F14" s="33" t="s">
        <v>47</v>
      </c>
      <c r="G14" s="44" t="s">
        <v>49</v>
      </c>
      <c r="H14" s="68"/>
      <c r="I14" s="58">
        <f>H14*D14</f>
        <v>0</v>
      </c>
      <c r="J14" s="69"/>
      <c r="K14" s="69"/>
      <c r="L14" s="69"/>
      <c r="M14" s="69"/>
    </row>
    <row r="15" spans="1:13" s="70" customFormat="1" ht="58.5" customHeight="1" x14ac:dyDescent="0.25">
      <c r="A15" s="18">
        <v>12</v>
      </c>
      <c r="B15" s="79" t="s">
        <v>48</v>
      </c>
      <c r="C15" s="78" t="s">
        <v>81</v>
      </c>
      <c r="D15" s="67">
        <v>800</v>
      </c>
      <c r="E15" s="33" t="s">
        <v>10</v>
      </c>
      <c r="F15" s="33" t="s">
        <v>47</v>
      </c>
      <c r="G15" s="44" t="s">
        <v>49</v>
      </c>
      <c r="H15" s="68"/>
      <c r="I15" s="58">
        <f t="shared" ref="I15:I17" si="0">H15*D15</f>
        <v>0</v>
      </c>
      <c r="J15" s="69"/>
      <c r="K15" s="69"/>
      <c r="L15" s="69"/>
      <c r="M15" s="69"/>
    </row>
    <row r="16" spans="1:13" s="70" customFormat="1" ht="100.5" customHeight="1" x14ac:dyDescent="0.25">
      <c r="A16" s="18">
        <v>13</v>
      </c>
      <c r="B16" s="79" t="s">
        <v>50</v>
      </c>
      <c r="C16" s="79" t="s">
        <v>52</v>
      </c>
      <c r="D16" s="67">
        <v>1</v>
      </c>
      <c r="E16" s="33" t="s">
        <v>51</v>
      </c>
      <c r="F16" s="33" t="s">
        <v>47</v>
      </c>
      <c r="G16" s="71"/>
      <c r="H16" s="68"/>
      <c r="I16" s="58">
        <f t="shared" si="0"/>
        <v>0</v>
      </c>
      <c r="J16" s="69"/>
      <c r="K16" s="69"/>
      <c r="L16" s="69"/>
      <c r="M16" s="69"/>
    </row>
    <row r="17" spans="1:13" s="70" customFormat="1" ht="96" customHeight="1" thickBot="1" x14ac:dyDescent="0.3">
      <c r="A17" s="18">
        <v>14</v>
      </c>
      <c r="B17" s="90" t="s">
        <v>73</v>
      </c>
      <c r="C17" s="90" t="s">
        <v>74</v>
      </c>
      <c r="D17" s="72">
        <v>1</v>
      </c>
      <c r="E17" s="54" t="s">
        <v>51</v>
      </c>
      <c r="F17" s="54" t="s">
        <v>47</v>
      </c>
      <c r="G17" s="73"/>
      <c r="H17" s="68"/>
      <c r="I17" s="58">
        <f t="shared" si="0"/>
        <v>0</v>
      </c>
      <c r="J17" s="69"/>
      <c r="K17" s="69"/>
      <c r="L17" s="69"/>
      <c r="M17" s="69"/>
    </row>
    <row r="18" spans="1:13" x14ac:dyDescent="0.25">
      <c r="H18" s="43"/>
      <c r="I18" s="42">
        <f>SUM(I12:I17)</f>
        <v>0</v>
      </c>
      <c r="J18" s="43"/>
      <c r="K18" s="43"/>
      <c r="L18" s="43"/>
      <c r="M18" s="43"/>
    </row>
  </sheetData>
  <mergeCells count="3">
    <mergeCell ref="A1:E1"/>
    <mergeCell ref="H4:M11"/>
    <mergeCell ref="A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D5" sqref="D5"/>
    </sheetView>
  </sheetViews>
  <sheetFormatPr defaultRowHeight="13.2" x14ac:dyDescent="0.25"/>
  <cols>
    <col min="1" max="1" width="3.33203125" customWidth="1"/>
    <col min="2" max="2" width="25.77734375" customWidth="1"/>
    <col min="3" max="3" width="85.109375" customWidth="1"/>
    <col min="4" max="4" width="14.6640625" customWidth="1"/>
    <col min="5" max="6" width="16.109375" customWidth="1"/>
    <col min="7" max="7" width="22.44140625" customWidth="1"/>
    <col min="8" max="8" width="14.77734375" customWidth="1"/>
    <col min="9" max="9" width="13.77734375" customWidth="1"/>
    <col min="10" max="10" width="20.44140625" customWidth="1"/>
    <col min="11" max="11" width="17.77734375" customWidth="1"/>
    <col min="12" max="12" width="14.33203125" customWidth="1"/>
    <col min="13" max="13" width="17.33203125" customWidth="1"/>
  </cols>
  <sheetData>
    <row r="1" spans="1:13" ht="49.5" customHeight="1" thickBot="1" x14ac:dyDescent="0.3">
      <c r="A1" s="157" t="s">
        <v>79</v>
      </c>
      <c r="B1" s="157"/>
      <c r="C1" s="157"/>
      <c r="D1" s="157"/>
      <c r="E1" s="157"/>
    </row>
    <row r="2" spans="1:13" ht="14.25" customHeight="1" x14ac:dyDescent="0.25">
      <c r="A2" s="150" t="s">
        <v>61</v>
      </c>
      <c r="B2" s="151"/>
      <c r="C2" s="151"/>
      <c r="D2" s="151"/>
      <c r="E2" s="151"/>
      <c r="F2" s="151"/>
      <c r="G2" s="152"/>
    </row>
    <row r="3" spans="1:13" ht="55.2" x14ac:dyDescent="0.25">
      <c r="A3" s="63" t="s">
        <v>20</v>
      </c>
      <c r="B3" s="60" t="s">
        <v>78</v>
      </c>
      <c r="C3" s="61" t="s">
        <v>76</v>
      </c>
      <c r="D3" s="61" t="s">
        <v>77</v>
      </c>
      <c r="E3" s="61" t="s">
        <v>75</v>
      </c>
      <c r="F3" s="24" t="s">
        <v>82</v>
      </c>
      <c r="G3" s="64" t="s">
        <v>53</v>
      </c>
      <c r="H3" s="26" t="s">
        <v>54</v>
      </c>
      <c r="I3" s="27" t="s">
        <v>55</v>
      </c>
      <c r="J3" s="27" t="s">
        <v>56</v>
      </c>
      <c r="K3" s="27" t="s">
        <v>57</v>
      </c>
      <c r="L3" s="27" t="s">
        <v>58</v>
      </c>
      <c r="M3" s="27" t="s">
        <v>59</v>
      </c>
    </row>
    <row r="4" spans="1:13" ht="45" customHeight="1" x14ac:dyDescent="0.25">
      <c r="A4" s="18">
        <v>1</v>
      </c>
      <c r="B4" s="91" t="s">
        <v>4</v>
      </c>
      <c r="C4" s="91" t="s">
        <v>3</v>
      </c>
      <c r="D4" s="102">
        <v>7</v>
      </c>
      <c r="E4" s="11" t="s">
        <v>5</v>
      </c>
      <c r="F4" s="33" t="s">
        <v>46</v>
      </c>
      <c r="G4" s="99"/>
      <c r="H4" s="154" t="s">
        <v>60</v>
      </c>
      <c r="I4" s="144"/>
      <c r="J4" s="144"/>
      <c r="K4" s="144"/>
      <c r="L4" s="144"/>
      <c r="M4" s="145"/>
    </row>
    <row r="5" spans="1:13" ht="13.8" x14ac:dyDescent="0.25">
      <c r="A5" s="18">
        <v>2</v>
      </c>
      <c r="B5" s="91" t="s">
        <v>18</v>
      </c>
      <c r="C5" s="91" t="s">
        <v>18</v>
      </c>
      <c r="D5" s="102">
        <v>7</v>
      </c>
      <c r="E5" s="11" t="s">
        <v>5</v>
      </c>
      <c r="F5" s="33" t="s">
        <v>46</v>
      </c>
      <c r="G5" s="99"/>
      <c r="H5" s="155"/>
      <c r="I5" s="146"/>
      <c r="J5" s="146"/>
      <c r="K5" s="146"/>
      <c r="L5" s="146"/>
      <c r="M5" s="147"/>
    </row>
    <row r="6" spans="1:13" ht="13.8" x14ac:dyDescent="0.25">
      <c r="A6" s="18">
        <v>3</v>
      </c>
      <c r="B6" s="92" t="s">
        <v>0</v>
      </c>
      <c r="C6" s="91" t="s">
        <v>26</v>
      </c>
      <c r="D6" s="102">
        <v>2</v>
      </c>
      <c r="E6" s="11" t="s">
        <v>5</v>
      </c>
      <c r="F6" s="33" t="s">
        <v>46</v>
      </c>
      <c r="G6" s="99"/>
      <c r="H6" s="155"/>
      <c r="I6" s="146"/>
      <c r="J6" s="146"/>
      <c r="K6" s="146"/>
      <c r="L6" s="146"/>
      <c r="M6" s="147"/>
    </row>
    <row r="7" spans="1:13" ht="13.8" x14ac:dyDescent="0.25">
      <c r="A7" s="18">
        <v>4</v>
      </c>
      <c r="B7" s="93" t="s">
        <v>1</v>
      </c>
      <c r="C7" s="93" t="s">
        <v>2</v>
      </c>
      <c r="D7" s="102">
        <v>2</v>
      </c>
      <c r="E7" s="11" t="s">
        <v>5</v>
      </c>
      <c r="F7" s="33" t="s">
        <v>46</v>
      </c>
      <c r="G7" s="99"/>
      <c r="H7" s="155"/>
      <c r="I7" s="146"/>
      <c r="J7" s="146"/>
      <c r="K7" s="146"/>
      <c r="L7" s="146"/>
      <c r="M7" s="147"/>
    </row>
    <row r="8" spans="1:13" ht="27" x14ac:dyDescent="0.25">
      <c r="A8" s="18">
        <v>5</v>
      </c>
      <c r="B8" s="91" t="s">
        <v>13</v>
      </c>
      <c r="C8" s="94" t="s">
        <v>14</v>
      </c>
      <c r="D8" s="102">
        <v>1</v>
      </c>
      <c r="E8" s="11" t="s">
        <v>5</v>
      </c>
      <c r="F8" s="33" t="s">
        <v>46</v>
      </c>
      <c r="G8" s="99"/>
      <c r="H8" s="155"/>
      <c r="I8" s="146"/>
      <c r="J8" s="146"/>
      <c r="K8" s="146"/>
      <c r="L8" s="146"/>
      <c r="M8" s="147"/>
    </row>
    <row r="9" spans="1:13" ht="27" x14ac:dyDescent="0.25">
      <c r="A9" s="18">
        <v>6</v>
      </c>
      <c r="B9" s="97" t="s">
        <v>7</v>
      </c>
      <c r="C9" s="98" t="s">
        <v>15</v>
      </c>
      <c r="D9" s="103">
        <v>1</v>
      </c>
      <c r="E9" s="12" t="s">
        <v>5</v>
      </c>
      <c r="F9" s="33" t="s">
        <v>46</v>
      </c>
      <c r="G9" s="99"/>
      <c r="H9" s="155"/>
      <c r="I9" s="146"/>
      <c r="J9" s="146"/>
      <c r="K9" s="146"/>
      <c r="L9" s="146"/>
      <c r="M9" s="147"/>
    </row>
    <row r="10" spans="1:13" ht="30" customHeight="1" x14ac:dyDescent="0.25">
      <c r="A10" s="18">
        <v>7</v>
      </c>
      <c r="B10" s="88" t="s">
        <v>8</v>
      </c>
      <c r="C10" s="89" t="s">
        <v>9</v>
      </c>
      <c r="D10" s="104">
        <v>10</v>
      </c>
      <c r="E10" s="13" t="s">
        <v>10</v>
      </c>
      <c r="F10" s="33" t="s">
        <v>46</v>
      </c>
      <c r="G10" s="99"/>
      <c r="H10" s="156"/>
      <c r="I10" s="148"/>
      <c r="J10" s="148"/>
      <c r="K10" s="148"/>
      <c r="L10" s="148"/>
      <c r="M10" s="149"/>
    </row>
    <row r="11" spans="1:13" ht="55.2" x14ac:dyDescent="0.25">
      <c r="A11" s="18">
        <v>8</v>
      </c>
      <c r="B11" s="85" t="s">
        <v>12</v>
      </c>
      <c r="C11" s="84" t="s">
        <v>17</v>
      </c>
      <c r="D11" s="105">
        <v>220</v>
      </c>
      <c r="E11" s="17" t="s">
        <v>10</v>
      </c>
      <c r="F11" s="33" t="s">
        <v>47</v>
      </c>
      <c r="G11" s="44" t="s">
        <v>49</v>
      </c>
      <c r="H11" s="57"/>
      <c r="I11" s="100">
        <f>H11*D11</f>
        <v>0</v>
      </c>
      <c r="J11" s="58"/>
      <c r="K11" s="58"/>
      <c r="L11" s="58"/>
      <c r="M11" s="58"/>
    </row>
    <row r="12" spans="1:13" s="70" customFormat="1" ht="58.5" customHeight="1" x14ac:dyDescent="0.25">
      <c r="A12" s="18">
        <v>9</v>
      </c>
      <c r="B12" s="79" t="s">
        <v>48</v>
      </c>
      <c r="C12" s="78" t="s">
        <v>81</v>
      </c>
      <c r="D12" s="105">
        <v>220</v>
      </c>
      <c r="E12" s="33" t="s">
        <v>10</v>
      </c>
      <c r="F12" s="33" t="s">
        <v>47</v>
      </c>
      <c r="G12" s="44" t="s">
        <v>49</v>
      </c>
      <c r="H12" s="68"/>
      <c r="I12" s="100">
        <f t="shared" ref="I12:I14" si="0">H12*D12</f>
        <v>0</v>
      </c>
      <c r="J12" s="69"/>
      <c r="K12" s="69"/>
      <c r="L12" s="69"/>
      <c r="M12" s="69"/>
    </row>
    <row r="13" spans="1:13" s="70" customFormat="1" ht="100.5" customHeight="1" x14ac:dyDescent="0.25">
      <c r="A13" s="18">
        <v>10</v>
      </c>
      <c r="B13" s="79" t="s">
        <v>50</v>
      </c>
      <c r="C13" s="79" t="s">
        <v>52</v>
      </c>
      <c r="D13" s="106">
        <v>1</v>
      </c>
      <c r="E13" s="33" t="s">
        <v>51</v>
      </c>
      <c r="F13" s="33" t="s">
        <v>47</v>
      </c>
      <c r="G13" s="71"/>
      <c r="H13" s="68"/>
      <c r="I13" s="100">
        <f t="shared" si="0"/>
        <v>0</v>
      </c>
      <c r="J13" s="69"/>
      <c r="K13" s="69"/>
      <c r="L13" s="69"/>
      <c r="M13" s="69"/>
    </row>
    <row r="14" spans="1:13" s="70" customFormat="1" ht="96" customHeight="1" thickBot="1" x14ac:dyDescent="0.3">
      <c r="A14" s="18">
        <v>11</v>
      </c>
      <c r="B14" s="90" t="s">
        <v>73</v>
      </c>
      <c r="C14" s="90" t="s">
        <v>74</v>
      </c>
      <c r="D14" s="107">
        <v>1</v>
      </c>
      <c r="E14" s="54" t="s">
        <v>51</v>
      </c>
      <c r="F14" s="54" t="s">
        <v>47</v>
      </c>
      <c r="G14" s="73"/>
      <c r="H14" s="68"/>
      <c r="I14" s="100">
        <f t="shared" si="0"/>
        <v>0</v>
      </c>
      <c r="J14" s="69"/>
      <c r="K14" s="69"/>
      <c r="L14" s="69"/>
      <c r="M14" s="69"/>
    </row>
    <row r="15" spans="1:13" x14ac:dyDescent="0.25">
      <c r="H15" s="14"/>
      <c r="I15" s="101">
        <f>SUM(I11:I14)</f>
        <v>0</v>
      </c>
      <c r="J15" s="14"/>
      <c r="K15" s="14"/>
      <c r="L15" s="14"/>
      <c r="M15" s="14"/>
    </row>
  </sheetData>
  <mergeCells count="3">
    <mergeCell ref="H4:M10"/>
    <mergeCell ref="A1:E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D5" sqref="D5"/>
    </sheetView>
  </sheetViews>
  <sheetFormatPr defaultRowHeight="13.2" x14ac:dyDescent="0.25"/>
  <cols>
    <col min="1" max="1" width="3.33203125" customWidth="1"/>
    <col min="2" max="2" width="20.77734375" customWidth="1"/>
    <col min="3" max="3" width="85.109375" customWidth="1"/>
    <col min="4" max="4" width="14.6640625" customWidth="1"/>
    <col min="5" max="5" width="16.109375" customWidth="1"/>
    <col min="6" max="6" width="16.33203125" customWidth="1"/>
    <col min="7" max="7" width="13.77734375" customWidth="1"/>
    <col min="8" max="8" width="17" customWidth="1"/>
    <col min="9" max="9" width="16.6640625" customWidth="1"/>
    <col min="10" max="10" width="10.77734375" customWidth="1"/>
    <col min="11" max="11" width="15.33203125" customWidth="1"/>
    <col min="12" max="12" width="13.77734375" customWidth="1"/>
    <col min="13" max="13" width="14.77734375" customWidth="1"/>
  </cols>
  <sheetData>
    <row r="1" spans="1:13" ht="31.5" customHeight="1" thickBot="1" x14ac:dyDescent="0.3">
      <c r="A1" s="153" t="s">
        <v>85</v>
      </c>
      <c r="B1" s="153"/>
      <c r="C1" s="153"/>
      <c r="D1" s="153"/>
      <c r="E1" s="153"/>
    </row>
    <row r="2" spans="1:13" ht="14.25" customHeight="1" x14ac:dyDescent="0.25">
      <c r="A2" s="158" t="s">
        <v>84</v>
      </c>
      <c r="B2" s="159"/>
      <c r="C2" s="159"/>
      <c r="D2" s="159"/>
      <c r="E2" s="159"/>
      <c r="F2" s="159"/>
      <c r="G2" s="160"/>
    </row>
    <row r="3" spans="1:13" ht="105" customHeight="1" x14ac:dyDescent="0.25">
      <c r="A3" s="63" t="s">
        <v>20</v>
      </c>
      <c r="B3" s="60" t="s">
        <v>78</v>
      </c>
      <c r="C3" s="61" t="s">
        <v>76</v>
      </c>
      <c r="D3" s="61" t="s">
        <v>77</v>
      </c>
      <c r="E3" s="61" t="s">
        <v>75</v>
      </c>
      <c r="F3" s="24" t="s">
        <v>82</v>
      </c>
      <c r="G3" s="64" t="s">
        <v>53</v>
      </c>
      <c r="H3" s="26" t="s">
        <v>54</v>
      </c>
      <c r="I3" s="27" t="s">
        <v>55</v>
      </c>
      <c r="J3" s="27" t="s">
        <v>56</v>
      </c>
      <c r="K3" s="27" t="s">
        <v>57</v>
      </c>
      <c r="L3" s="27" t="s">
        <v>58</v>
      </c>
      <c r="M3" s="27" t="s">
        <v>59</v>
      </c>
    </row>
    <row r="4" spans="1:13" ht="45" customHeight="1" x14ac:dyDescent="0.25">
      <c r="A4" s="18">
        <v>1</v>
      </c>
      <c r="B4" s="3" t="s">
        <v>4</v>
      </c>
      <c r="C4" s="3" t="s">
        <v>3</v>
      </c>
      <c r="D4" s="102">
        <v>4</v>
      </c>
      <c r="E4" s="2" t="s">
        <v>5</v>
      </c>
      <c r="F4" s="33" t="s">
        <v>46</v>
      </c>
      <c r="G4" s="99"/>
      <c r="H4" s="144" t="s">
        <v>60</v>
      </c>
      <c r="I4" s="144"/>
      <c r="J4" s="144"/>
      <c r="K4" s="144"/>
      <c r="L4" s="144"/>
      <c r="M4" s="145"/>
    </row>
    <row r="5" spans="1:13" ht="26.4" x14ac:dyDescent="0.25">
      <c r="A5" s="18">
        <v>2</v>
      </c>
      <c r="B5" s="3" t="s">
        <v>18</v>
      </c>
      <c r="C5" s="3" t="s">
        <v>18</v>
      </c>
      <c r="D5" s="102">
        <v>4</v>
      </c>
      <c r="E5" s="2" t="s">
        <v>5</v>
      </c>
      <c r="F5" s="33" t="s">
        <v>46</v>
      </c>
      <c r="G5" s="99"/>
      <c r="H5" s="146"/>
      <c r="I5" s="146"/>
      <c r="J5" s="146"/>
      <c r="K5" s="146"/>
      <c r="L5" s="146"/>
      <c r="M5" s="147"/>
    </row>
    <row r="6" spans="1:13" ht="27.6" x14ac:dyDescent="0.25">
      <c r="A6" s="18">
        <v>3</v>
      </c>
      <c r="B6" s="2" t="s">
        <v>0</v>
      </c>
      <c r="C6" s="3" t="s">
        <v>26</v>
      </c>
      <c r="D6" s="102">
        <v>1</v>
      </c>
      <c r="E6" s="2" t="s">
        <v>5</v>
      </c>
      <c r="F6" s="33" t="s">
        <v>46</v>
      </c>
      <c r="G6" s="99"/>
      <c r="H6" s="146"/>
      <c r="I6" s="146"/>
      <c r="J6" s="146"/>
      <c r="K6" s="146"/>
      <c r="L6" s="146"/>
      <c r="M6" s="147"/>
    </row>
    <row r="7" spans="1:13" ht="13.8" x14ac:dyDescent="0.25">
      <c r="A7" s="18">
        <v>4</v>
      </c>
      <c r="B7" s="1" t="s">
        <v>1</v>
      </c>
      <c r="C7" s="1" t="s">
        <v>2</v>
      </c>
      <c r="D7" s="102">
        <v>1</v>
      </c>
      <c r="E7" s="2" t="s">
        <v>5</v>
      </c>
      <c r="F7" s="33" t="s">
        <v>46</v>
      </c>
      <c r="G7" s="99"/>
      <c r="H7" s="146"/>
      <c r="I7" s="146"/>
      <c r="J7" s="146"/>
      <c r="K7" s="146"/>
      <c r="L7" s="146"/>
      <c r="M7" s="147"/>
    </row>
    <row r="8" spans="1:13" ht="27" x14ac:dyDescent="0.25">
      <c r="A8" s="18">
        <v>5</v>
      </c>
      <c r="B8" s="3" t="s">
        <v>13</v>
      </c>
      <c r="C8" s="4" t="s">
        <v>14</v>
      </c>
      <c r="D8" s="102">
        <v>1</v>
      </c>
      <c r="E8" s="2" t="s">
        <v>5</v>
      </c>
      <c r="F8" s="33" t="s">
        <v>46</v>
      </c>
      <c r="G8" s="99"/>
      <c r="H8" s="146"/>
      <c r="I8" s="146"/>
      <c r="J8" s="146"/>
      <c r="K8" s="146"/>
      <c r="L8" s="146"/>
      <c r="M8" s="147"/>
    </row>
    <row r="9" spans="1:13" ht="27" x14ac:dyDescent="0.25">
      <c r="A9" s="18">
        <v>6</v>
      </c>
      <c r="B9" s="5" t="s">
        <v>7</v>
      </c>
      <c r="C9" s="6" t="s">
        <v>15</v>
      </c>
      <c r="D9" s="103">
        <v>1</v>
      </c>
      <c r="E9" s="6" t="s">
        <v>5</v>
      </c>
      <c r="F9" s="33" t="s">
        <v>46</v>
      </c>
      <c r="G9" s="99"/>
      <c r="H9" s="146"/>
      <c r="I9" s="146"/>
      <c r="J9" s="146"/>
      <c r="K9" s="146"/>
      <c r="L9" s="146"/>
      <c r="M9" s="147"/>
    </row>
    <row r="10" spans="1:13" ht="30" customHeight="1" x14ac:dyDescent="0.25">
      <c r="A10" s="18">
        <v>7</v>
      </c>
      <c r="B10" s="8" t="s">
        <v>8</v>
      </c>
      <c r="C10" s="9" t="s">
        <v>9</v>
      </c>
      <c r="D10" s="104">
        <v>10</v>
      </c>
      <c r="E10" s="8" t="s">
        <v>10</v>
      </c>
      <c r="F10" s="33" t="s">
        <v>46</v>
      </c>
      <c r="G10" s="47" t="s">
        <v>49</v>
      </c>
      <c r="H10" s="148"/>
      <c r="I10" s="148"/>
      <c r="J10" s="148"/>
      <c r="K10" s="148"/>
      <c r="L10" s="148"/>
      <c r="M10" s="149"/>
    </row>
    <row r="11" spans="1:13" ht="82.8" x14ac:dyDescent="0.25">
      <c r="A11" s="18">
        <v>8</v>
      </c>
      <c r="B11" s="15" t="s">
        <v>12</v>
      </c>
      <c r="C11" s="16" t="s">
        <v>17</v>
      </c>
      <c r="D11" s="105">
        <v>230</v>
      </c>
      <c r="E11" s="17" t="s">
        <v>10</v>
      </c>
      <c r="F11" s="33" t="s">
        <v>47</v>
      </c>
      <c r="G11" s="47" t="s">
        <v>49</v>
      </c>
      <c r="H11" s="57"/>
      <c r="I11" s="100">
        <f>H11*D11</f>
        <v>0</v>
      </c>
      <c r="J11" s="58"/>
      <c r="K11" s="58"/>
      <c r="L11" s="58"/>
      <c r="M11" s="58"/>
    </row>
    <row r="12" spans="1:13" s="50" customFormat="1" ht="58.5" customHeight="1" x14ac:dyDescent="0.25">
      <c r="A12" s="18">
        <v>9</v>
      </c>
      <c r="B12" s="80" t="s">
        <v>48</v>
      </c>
      <c r="C12" s="78" t="s">
        <v>81</v>
      </c>
      <c r="D12" s="105">
        <v>230</v>
      </c>
      <c r="E12" s="46" t="s">
        <v>10</v>
      </c>
      <c r="F12" s="33" t="s">
        <v>47</v>
      </c>
      <c r="G12" s="47" t="s">
        <v>49</v>
      </c>
      <c r="H12" s="48"/>
      <c r="I12" s="42">
        <f t="shared" ref="I12:I14" si="0">H12*D12</f>
        <v>0</v>
      </c>
      <c r="J12" s="49"/>
      <c r="K12" s="49"/>
      <c r="L12" s="49"/>
      <c r="M12" s="49"/>
    </row>
    <row r="13" spans="1:13" s="50" customFormat="1" ht="100.5" customHeight="1" x14ac:dyDescent="0.25">
      <c r="A13" s="18">
        <v>10</v>
      </c>
      <c r="B13" s="81" t="s">
        <v>50</v>
      </c>
      <c r="C13" s="81" t="s">
        <v>52</v>
      </c>
      <c r="D13" s="105">
        <v>1</v>
      </c>
      <c r="E13" s="46" t="s">
        <v>51</v>
      </c>
      <c r="F13" s="33" t="s">
        <v>47</v>
      </c>
      <c r="G13" s="51"/>
      <c r="H13" s="48"/>
      <c r="I13" s="42">
        <f t="shared" si="0"/>
        <v>0</v>
      </c>
      <c r="J13" s="49"/>
      <c r="K13" s="49"/>
      <c r="L13" s="49"/>
      <c r="M13" s="49"/>
    </row>
    <row r="14" spans="1:13" s="50" customFormat="1" ht="96" customHeight="1" thickBot="1" x14ac:dyDescent="0.3">
      <c r="A14" s="18">
        <v>11</v>
      </c>
      <c r="B14" s="82" t="s">
        <v>73</v>
      </c>
      <c r="C14" s="82" t="s">
        <v>74</v>
      </c>
      <c r="D14" s="105">
        <v>1</v>
      </c>
      <c r="E14" s="53" t="s">
        <v>51</v>
      </c>
      <c r="F14" s="54" t="s">
        <v>47</v>
      </c>
      <c r="G14" s="55"/>
      <c r="H14" s="48"/>
      <c r="I14" s="42">
        <f t="shared" si="0"/>
        <v>0</v>
      </c>
      <c r="J14" s="49"/>
      <c r="K14" s="49"/>
      <c r="L14" s="49"/>
      <c r="M14" s="49"/>
    </row>
    <row r="15" spans="1:13" ht="13.8" x14ac:dyDescent="0.25">
      <c r="H15" s="48"/>
      <c r="I15" s="42">
        <f>SUM(I11:I14)</f>
        <v>0</v>
      </c>
      <c r="J15" s="49"/>
      <c r="K15" s="49"/>
      <c r="L15" s="49"/>
      <c r="M15" s="49"/>
    </row>
  </sheetData>
  <mergeCells count="3">
    <mergeCell ref="A1:E1"/>
    <mergeCell ref="H4:M10"/>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A2" workbookViewId="0">
      <selection activeCell="I10" sqref="I10"/>
    </sheetView>
  </sheetViews>
  <sheetFormatPr defaultRowHeight="13.2" x14ac:dyDescent="0.25"/>
  <cols>
    <col min="1" max="1" width="3.33203125" customWidth="1"/>
    <col min="2" max="2" width="20.77734375" customWidth="1"/>
    <col min="3" max="3" width="85.109375" customWidth="1"/>
    <col min="4" max="4" width="14.6640625" customWidth="1"/>
    <col min="5" max="5" width="16.109375" customWidth="1"/>
    <col min="6" max="6" width="14.109375" customWidth="1"/>
    <col min="7" max="7" width="12.77734375" customWidth="1"/>
    <col min="8" max="8" width="15.6640625" customWidth="1"/>
    <col min="9" max="9" width="12.6640625" customWidth="1"/>
    <col min="10" max="10" width="11.6640625" customWidth="1"/>
    <col min="11" max="11" width="15.33203125" customWidth="1"/>
    <col min="12" max="12" width="13.6640625" customWidth="1"/>
    <col min="13" max="13" width="15.109375" customWidth="1"/>
  </cols>
  <sheetData>
    <row r="1" spans="1:13" ht="51.75" customHeight="1" thickBot="1" x14ac:dyDescent="0.3">
      <c r="A1" s="143" t="s">
        <v>27</v>
      </c>
      <c r="B1" s="143"/>
      <c r="C1" s="143"/>
      <c r="D1" s="143"/>
      <c r="E1" s="143"/>
    </row>
    <row r="2" spans="1:13" ht="14.25" customHeight="1" x14ac:dyDescent="0.25">
      <c r="A2" s="161" t="s">
        <v>19</v>
      </c>
      <c r="B2" s="159"/>
      <c r="C2" s="159"/>
      <c r="D2" s="159"/>
      <c r="E2" s="159"/>
      <c r="F2" s="159"/>
      <c r="G2" s="160"/>
    </row>
    <row r="3" spans="1:13" ht="69" x14ac:dyDescent="0.25">
      <c r="A3" s="63" t="s">
        <v>20</v>
      </c>
      <c r="B3" s="60" t="s">
        <v>78</v>
      </c>
      <c r="C3" s="61" t="s">
        <v>76</v>
      </c>
      <c r="D3" s="61" t="s">
        <v>77</v>
      </c>
      <c r="E3" s="61" t="s">
        <v>75</v>
      </c>
      <c r="F3" s="24" t="s">
        <v>82</v>
      </c>
      <c r="G3" s="64" t="s">
        <v>53</v>
      </c>
      <c r="H3" s="26" t="s">
        <v>54</v>
      </c>
      <c r="I3" s="27" t="s">
        <v>55</v>
      </c>
      <c r="J3" s="27" t="s">
        <v>56</v>
      </c>
      <c r="K3" s="27" t="s">
        <v>57</v>
      </c>
      <c r="L3" s="27" t="s">
        <v>58</v>
      </c>
      <c r="M3" s="27" t="s">
        <v>59</v>
      </c>
    </row>
    <row r="4" spans="1:13" ht="45" customHeight="1" x14ac:dyDescent="0.25">
      <c r="A4" s="18">
        <v>1</v>
      </c>
      <c r="B4" s="3" t="s">
        <v>4</v>
      </c>
      <c r="C4" s="3" t="s">
        <v>3</v>
      </c>
      <c r="D4" s="102">
        <v>3</v>
      </c>
      <c r="E4" s="2" t="s">
        <v>5</v>
      </c>
      <c r="F4" s="33" t="s">
        <v>46</v>
      </c>
      <c r="G4" s="99"/>
      <c r="H4" s="144" t="s">
        <v>60</v>
      </c>
      <c r="I4" s="144"/>
      <c r="J4" s="144"/>
      <c r="K4" s="144"/>
      <c r="L4" s="144"/>
      <c r="M4" s="145"/>
    </row>
    <row r="5" spans="1:13" ht="27.6" x14ac:dyDescent="0.25">
      <c r="A5" s="18">
        <v>2</v>
      </c>
      <c r="B5" s="2" t="s">
        <v>0</v>
      </c>
      <c r="C5" s="3" t="s">
        <v>28</v>
      </c>
      <c r="D5" s="102">
        <v>1</v>
      </c>
      <c r="E5" s="2" t="s">
        <v>5</v>
      </c>
      <c r="F5" s="33" t="s">
        <v>46</v>
      </c>
      <c r="G5" s="99"/>
      <c r="H5" s="146"/>
      <c r="I5" s="146"/>
      <c r="J5" s="146"/>
      <c r="K5" s="146"/>
      <c r="L5" s="146"/>
      <c r="M5" s="147"/>
    </row>
    <row r="6" spans="1:13" ht="13.8" x14ac:dyDescent="0.25">
      <c r="A6" s="18">
        <v>3</v>
      </c>
      <c r="B6" s="1" t="s">
        <v>1</v>
      </c>
      <c r="C6" s="1" t="s">
        <v>2</v>
      </c>
      <c r="D6" s="102">
        <v>1</v>
      </c>
      <c r="E6" s="2" t="s">
        <v>5</v>
      </c>
      <c r="F6" s="33" t="s">
        <v>46</v>
      </c>
      <c r="G6" s="99"/>
      <c r="H6" s="146"/>
      <c r="I6" s="146"/>
      <c r="J6" s="146"/>
      <c r="K6" s="146"/>
      <c r="L6" s="146"/>
      <c r="M6" s="147"/>
    </row>
    <row r="7" spans="1:13" ht="27" x14ac:dyDescent="0.25">
      <c r="A7" s="18">
        <v>4</v>
      </c>
      <c r="B7" s="3" t="s">
        <v>13</v>
      </c>
      <c r="C7" s="4" t="s">
        <v>14</v>
      </c>
      <c r="D7" s="102">
        <v>1</v>
      </c>
      <c r="E7" s="2" t="s">
        <v>5</v>
      </c>
      <c r="F7" s="33" t="s">
        <v>46</v>
      </c>
      <c r="G7" s="99"/>
      <c r="H7" s="146"/>
      <c r="I7" s="146"/>
      <c r="J7" s="146"/>
      <c r="K7" s="146"/>
      <c r="L7" s="146"/>
      <c r="M7" s="147"/>
    </row>
    <row r="8" spans="1:13" ht="27" x14ac:dyDescent="0.25">
      <c r="A8" s="18">
        <v>5</v>
      </c>
      <c r="B8" s="5" t="s">
        <v>7</v>
      </c>
      <c r="C8" s="6" t="s">
        <v>15</v>
      </c>
      <c r="D8" s="103">
        <v>1</v>
      </c>
      <c r="E8" s="6" t="s">
        <v>5</v>
      </c>
      <c r="F8" s="33" t="s">
        <v>46</v>
      </c>
      <c r="G8" s="99"/>
      <c r="H8" s="146"/>
      <c r="I8" s="146"/>
      <c r="J8" s="146"/>
      <c r="K8" s="146"/>
      <c r="L8" s="146"/>
      <c r="M8" s="147"/>
    </row>
    <row r="9" spans="1:13" ht="30" customHeight="1" x14ac:dyDescent="0.25">
      <c r="A9" s="18">
        <v>6</v>
      </c>
      <c r="B9" s="8" t="s">
        <v>8</v>
      </c>
      <c r="C9" s="9" t="s">
        <v>9</v>
      </c>
      <c r="D9" s="104">
        <v>10</v>
      </c>
      <c r="E9" s="8" t="s">
        <v>10</v>
      </c>
      <c r="F9" s="33" t="s">
        <v>46</v>
      </c>
      <c r="G9" s="47" t="s">
        <v>49</v>
      </c>
      <c r="H9" s="148"/>
      <c r="I9" s="148"/>
      <c r="J9" s="148"/>
      <c r="K9" s="148"/>
      <c r="L9" s="148"/>
      <c r="M9" s="149"/>
    </row>
    <row r="10" spans="1:13" ht="26.4" x14ac:dyDescent="0.25">
      <c r="A10" s="18">
        <v>7</v>
      </c>
      <c r="B10" s="3" t="s">
        <v>18</v>
      </c>
      <c r="C10" s="3" t="s">
        <v>18</v>
      </c>
      <c r="D10" s="102">
        <v>3</v>
      </c>
      <c r="E10" s="2" t="s">
        <v>5</v>
      </c>
      <c r="F10" s="33" t="s">
        <v>47</v>
      </c>
      <c r="G10" s="99"/>
      <c r="H10" s="132"/>
      <c r="I10" s="100">
        <f>H10*D10</f>
        <v>0</v>
      </c>
      <c r="J10" s="132"/>
      <c r="K10" s="132"/>
      <c r="L10" s="132"/>
      <c r="M10" s="133"/>
    </row>
    <row r="11" spans="1:13" ht="96.6" x14ac:dyDescent="0.25">
      <c r="A11" s="18">
        <v>8</v>
      </c>
      <c r="B11" s="15" t="s">
        <v>12</v>
      </c>
      <c r="C11" s="16" t="s">
        <v>17</v>
      </c>
      <c r="D11" s="105">
        <v>150</v>
      </c>
      <c r="E11" s="17" t="s">
        <v>10</v>
      </c>
      <c r="F11" s="33" t="s">
        <v>47</v>
      </c>
      <c r="G11" s="47" t="s">
        <v>49</v>
      </c>
      <c r="H11" s="57"/>
      <c r="I11" s="100">
        <f>H11*D11</f>
        <v>0</v>
      </c>
      <c r="J11" s="58"/>
      <c r="K11" s="58"/>
      <c r="L11" s="58"/>
      <c r="M11" s="58"/>
    </row>
    <row r="12" spans="1:13" s="50" customFormat="1" ht="58.5" customHeight="1" x14ac:dyDescent="0.25">
      <c r="A12" s="18">
        <v>9</v>
      </c>
      <c r="B12" s="80" t="s">
        <v>48</v>
      </c>
      <c r="C12" s="78" t="s">
        <v>81</v>
      </c>
      <c r="D12" s="105">
        <v>150</v>
      </c>
      <c r="E12" s="46" t="s">
        <v>10</v>
      </c>
      <c r="F12" s="33" t="s">
        <v>47</v>
      </c>
      <c r="G12" s="47" t="s">
        <v>49</v>
      </c>
      <c r="H12" s="48"/>
      <c r="I12" s="42">
        <f t="shared" ref="I12:I14" si="0">H12*D12</f>
        <v>0</v>
      </c>
      <c r="J12" s="49"/>
      <c r="K12" s="49"/>
      <c r="L12" s="49"/>
      <c r="M12" s="49"/>
    </row>
    <row r="13" spans="1:13" s="50" customFormat="1" ht="100.5" customHeight="1" x14ac:dyDescent="0.25">
      <c r="A13" s="18">
        <v>10</v>
      </c>
      <c r="B13" s="81" t="s">
        <v>50</v>
      </c>
      <c r="C13" s="81" t="s">
        <v>52</v>
      </c>
      <c r="D13" s="105">
        <v>1</v>
      </c>
      <c r="E13" s="46" t="s">
        <v>51</v>
      </c>
      <c r="F13" s="33" t="s">
        <v>47</v>
      </c>
      <c r="G13" s="51"/>
      <c r="H13" s="48"/>
      <c r="I13" s="42">
        <f t="shared" si="0"/>
        <v>0</v>
      </c>
      <c r="J13" s="49"/>
      <c r="K13" s="49"/>
      <c r="L13" s="49"/>
      <c r="M13" s="49"/>
    </row>
    <row r="14" spans="1:13" s="50" customFormat="1" ht="96" customHeight="1" thickBot="1" x14ac:dyDescent="0.3">
      <c r="A14" s="18">
        <v>11</v>
      </c>
      <c r="B14" s="82" t="s">
        <v>73</v>
      </c>
      <c r="C14" s="82" t="s">
        <v>74</v>
      </c>
      <c r="D14" s="105">
        <v>1</v>
      </c>
      <c r="E14" s="53" t="s">
        <v>51</v>
      </c>
      <c r="F14" s="54" t="s">
        <v>47</v>
      </c>
      <c r="G14" s="55"/>
      <c r="H14" s="48"/>
      <c r="I14" s="42">
        <f t="shared" si="0"/>
        <v>0</v>
      </c>
      <c r="J14" s="49"/>
      <c r="K14" s="49"/>
      <c r="L14" s="49"/>
      <c r="M14" s="49"/>
    </row>
    <row r="15" spans="1:13" ht="13.8" x14ac:dyDescent="0.25">
      <c r="H15" s="48"/>
      <c r="I15" s="42">
        <f>SUM(I11:I14)</f>
        <v>0</v>
      </c>
      <c r="J15" s="49"/>
      <c r="K15" s="49"/>
      <c r="L15" s="49"/>
      <c r="M15" s="49"/>
    </row>
  </sheetData>
  <mergeCells count="3">
    <mergeCell ref="A1:E1"/>
    <mergeCell ref="H4:M9"/>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A4" workbookViewId="0">
      <selection activeCell="K12" sqref="K12"/>
    </sheetView>
  </sheetViews>
  <sheetFormatPr defaultRowHeight="13.2" x14ac:dyDescent="0.25"/>
  <cols>
    <col min="1" max="1" width="3.33203125" customWidth="1"/>
    <col min="2" max="2" width="20.77734375" customWidth="1"/>
    <col min="3" max="3" width="85.109375" customWidth="1"/>
    <col min="4" max="4" width="14.6640625" customWidth="1"/>
    <col min="5" max="5" width="16.109375" customWidth="1"/>
    <col min="6" max="6" width="17.44140625" customWidth="1"/>
    <col min="7" max="7" width="27.77734375" customWidth="1"/>
    <col min="8" max="8" width="15.77734375" customWidth="1"/>
    <col min="9" max="9" width="12.44140625" customWidth="1"/>
    <col min="10" max="10" width="11.33203125" customWidth="1"/>
    <col min="11" max="11" width="14.77734375" customWidth="1"/>
    <col min="12" max="12" width="13.109375" customWidth="1"/>
    <col min="13" max="13" width="16.109375" customWidth="1"/>
  </cols>
  <sheetData>
    <row r="1" spans="1:13" ht="47.25" customHeight="1" thickBot="1" x14ac:dyDescent="0.3">
      <c r="A1" s="143" t="s">
        <v>38</v>
      </c>
      <c r="B1" s="143"/>
      <c r="C1" s="143"/>
      <c r="D1" s="143"/>
      <c r="E1" s="143"/>
    </row>
    <row r="2" spans="1:13" ht="14.25" customHeight="1" x14ac:dyDescent="0.25">
      <c r="A2" s="161" t="s">
        <v>19</v>
      </c>
      <c r="B2" s="159"/>
      <c r="C2" s="159"/>
      <c r="D2" s="159"/>
      <c r="E2" s="159"/>
      <c r="F2" s="159"/>
      <c r="G2" s="160"/>
    </row>
    <row r="3" spans="1:13" ht="55.2" x14ac:dyDescent="0.25">
      <c r="A3" s="63" t="s">
        <v>20</v>
      </c>
      <c r="B3" s="60" t="s">
        <v>78</v>
      </c>
      <c r="C3" s="61" t="s">
        <v>76</v>
      </c>
      <c r="D3" s="61" t="s">
        <v>77</v>
      </c>
      <c r="E3" s="61" t="s">
        <v>75</v>
      </c>
      <c r="F3" s="24" t="s">
        <v>82</v>
      </c>
      <c r="G3" s="109" t="s">
        <v>53</v>
      </c>
      <c r="H3" s="26" t="s">
        <v>54</v>
      </c>
      <c r="I3" s="27" t="s">
        <v>55</v>
      </c>
      <c r="J3" s="27" t="s">
        <v>56</v>
      </c>
      <c r="K3" s="27" t="s">
        <v>57</v>
      </c>
      <c r="L3" s="27" t="s">
        <v>58</v>
      </c>
      <c r="M3" s="27" t="s">
        <v>59</v>
      </c>
    </row>
    <row r="4" spans="1:13" ht="45" customHeight="1" x14ac:dyDescent="0.25">
      <c r="A4" s="18">
        <v>1</v>
      </c>
      <c r="B4" s="3" t="s">
        <v>4</v>
      </c>
      <c r="C4" s="3" t="s">
        <v>3</v>
      </c>
      <c r="D4" s="102">
        <v>5</v>
      </c>
      <c r="E4" s="2" t="s">
        <v>5</v>
      </c>
      <c r="F4" s="108" t="s">
        <v>46</v>
      </c>
      <c r="G4" s="99"/>
      <c r="H4" s="144" t="s">
        <v>60</v>
      </c>
      <c r="I4" s="144"/>
      <c r="J4" s="144"/>
      <c r="K4" s="144"/>
      <c r="L4" s="144"/>
      <c r="M4" s="145"/>
    </row>
    <row r="5" spans="1:13" ht="27.6" x14ac:dyDescent="0.25">
      <c r="A5" s="18">
        <v>2</v>
      </c>
      <c r="B5" s="2" t="s">
        <v>0</v>
      </c>
      <c r="C5" s="3" t="s">
        <v>25</v>
      </c>
      <c r="D5" s="102">
        <v>1</v>
      </c>
      <c r="E5" s="2" t="s">
        <v>5</v>
      </c>
      <c r="F5" s="108" t="s">
        <v>46</v>
      </c>
      <c r="G5" s="99"/>
      <c r="H5" s="146"/>
      <c r="I5" s="146"/>
      <c r="J5" s="146"/>
      <c r="K5" s="146"/>
      <c r="L5" s="146"/>
      <c r="M5" s="147"/>
    </row>
    <row r="6" spans="1:13" ht="13.8" x14ac:dyDescent="0.25">
      <c r="A6" s="18">
        <v>3</v>
      </c>
      <c r="B6" s="1" t="s">
        <v>1</v>
      </c>
      <c r="C6" s="1" t="s">
        <v>2</v>
      </c>
      <c r="D6" s="102">
        <v>1</v>
      </c>
      <c r="E6" s="2" t="s">
        <v>5</v>
      </c>
      <c r="F6" s="108" t="s">
        <v>46</v>
      </c>
      <c r="G6" s="99"/>
      <c r="H6" s="146"/>
      <c r="I6" s="146"/>
      <c r="J6" s="146"/>
      <c r="K6" s="146"/>
      <c r="L6" s="146"/>
      <c r="M6" s="147"/>
    </row>
    <row r="7" spans="1:13" ht="27" x14ac:dyDescent="0.25">
      <c r="A7" s="18">
        <v>4</v>
      </c>
      <c r="B7" s="3" t="s">
        <v>13</v>
      </c>
      <c r="C7" s="4" t="s">
        <v>14</v>
      </c>
      <c r="D7" s="102">
        <v>1</v>
      </c>
      <c r="E7" s="2" t="s">
        <v>5</v>
      </c>
      <c r="F7" s="108" t="s">
        <v>46</v>
      </c>
      <c r="G7" s="99"/>
      <c r="H7" s="146"/>
      <c r="I7" s="146"/>
      <c r="J7" s="146"/>
      <c r="K7" s="146"/>
      <c r="L7" s="146"/>
      <c r="M7" s="147"/>
    </row>
    <row r="8" spans="1:13" ht="27" x14ac:dyDescent="0.25">
      <c r="A8" s="18">
        <v>5</v>
      </c>
      <c r="B8" s="5" t="s">
        <v>7</v>
      </c>
      <c r="C8" s="6" t="s">
        <v>15</v>
      </c>
      <c r="D8" s="103">
        <v>1</v>
      </c>
      <c r="E8" s="6" t="s">
        <v>5</v>
      </c>
      <c r="F8" s="108" t="s">
        <v>46</v>
      </c>
      <c r="G8" s="99"/>
      <c r="H8" s="146"/>
      <c r="I8" s="146"/>
      <c r="J8" s="146"/>
      <c r="K8" s="146"/>
      <c r="L8" s="146"/>
      <c r="M8" s="147"/>
    </row>
    <row r="9" spans="1:13" ht="41.4" x14ac:dyDescent="0.25">
      <c r="A9" s="18">
        <v>6</v>
      </c>
      <c r="B9" s="8" t="s">
        <v>8</v>
      </c>
      <c r="C9" s="9" t="s">
        <v>9</v>
      </c>
      <c r="D9" s="104">
        <v>20</v>
      </c>
      <c r="E9" s="8" t="s">
        <v>10</v>
      </c>
      <c r="F9" s="108" t="s">
        <v>46</v>
      </c>
      <c r="G9" s="47" t="s">
        <v>49</v>
      </c>
      <c r="H9" s="148"/>
      <c r="I9" s="148"/>
      <c r="J9" s="148"/>
      <c r="K9" s="148"/>
      <c r="L9" s="148"/>
      <c r="M9" s="149"/>
    </row>
    <row r="10" spans="1:13" ht="26.4" x14ac:dyDescent="0.25">
      <c r="A10" s="18">
        <v>7</v>
      </c>
      <c r="B10" s="3" t="s">
        <v>18</v>
      </c>
      <c r="C10" s="3" t="s">
        <v>18</v>
      </c>
      <c r="D10" s="102">
        <v>5</v>
      </c>
      <c r="E10" s="2" t="s">
        <v>5</v>
      </c>
      <c r="F10" s="108" t="s">
        <v>47</v>
      </c>
      <c r="G10" s="99"/>
      <c r="H10" s="57"/>
      <c r="I10" s="100">
        <f>H10*D10</f>
        <v>0</v>
      </c>
      <c r="J10" s="58"/>
      <c r="K10" s="58"/>
      <c r="L10" s="58"/>
      <c r="M10" s="58"/>
    </row>
    <row r="11" spans="1:13" ht="41.4" x14ac:dyDescent="0.25">
      <c r="A11" s="18">
        <v>8</v>
      </c>
      <c r="B11" s="15" t="s">
        <v>12</v>
      </c>
      <c r="C11" s="16" t="s">
        <v>17</v>
      </c>
      <c r="D11" s="105">
        <v>200</v>
      </c>
      <c r="E11" s="17" t="s">
        <v>10</v>
      </c>
      <c r="F11" s="110" t="s">
        <v>47</v>
      </c>
      <c r="G11" s="47" t="s">
        <v>49</v>
      </c>
      <c r="H11" s="57"/>
      <c r="I11" s="100">
        <f>H11*D11</f>
        <v>0</v>
      </c>
      <c r="J11" s="58"/>
      <c r="K11" s="58"/>
      <c r="L11" s="58"/>
      <c r="M11" s="58"/>
    </row>
    <row r="12" spans="1:13" s="50" customFormat="1" ht="41.4" x14ac:dyDescent="0.25">
      <c r="A12" s="18">
        <v>9</v>
      </c>
      <c r="B12" s="80" t="s">
        <v>48</v>
      </c>
      <c r="C12" s="78" t="s">
        <v>81</v>
      </c>
      <c r="D12" s="105">
        <v>200</v>
      </c>
      <c r="E12" s="46" t="s">
        <v>10</v>
      </c>
      <c r="F12" s="33" t="s">
        <v>47</v>
      </c>
      <c r="G12" s="47" t="s">
        <v>49</v>
      </c>
      <c r="H12" s="48"/>
      <c r="I12" s="42">
        <f t="shared" ref="I12:I14" si="0">H12*D12</f>
        <v>0</v>
      </c>
      <c r="J12" s="49"/>
      <c r="K12" s="49"/>
      <c r="L12" s="49"/>
      <c r="M12" s="49"/>
    </row>
    <row r="13" spans="1:13" s="50" customFormat="1" ht="41.4" x14ac:dyDescent="0.25">
      <c r="A13" s="18">
        <v>10</v>
      </c>
      <c r="B13" s="81" t="s">
        <v>50</v>
      </c>
      <c r="C13" s="81" t="s">
        <v>52</v>
      </c>
      <c r="D13" s="45">
        <v>1</v>
      </c>
      <c r="E13" s="46" t="s">
        <v>51</v>
      </c>
      <c r="F13" s="33" t="s">
        <v>47</v>
      </c>
      <c r="G13" s="51"/>
      <c r="H13" s="48"/>
      <c r="I13" s="42">
        <f t="shared" si="0"/>
        <v>0</v>
      </c>
      <c r="J13" s="49"/>
      <c r="K13" s="49"/>
      <c r="L13" s="49"/>
      <c r="M13" s="49"/>
    </row>
    <row r="14" spans="1:13" s="50" customFormat="1" ht="96" customHeight="1" thickBot="1" x14ac:dyDescent="0.3">
      <c r="A14" s="18">
        <v>11</v>
      </c>
      <c r="B14" s="82" t="s">
        <v>73</v>
      </c>
      <c r="C14" s="82" t="s">
        <v>74</v>
      </c>
      <c r="D14" s="52">
        <v>1</v>
      </c>
      <c r="E14" s="53" t="s">
        <v>51</v>
      </c>
      <c r="F14" s="54" t="s">
        <v>47</v>
      </c>
      <c r="G14" s="55"/>
      <c r="H14" s="48"/>
      <c r="I14" s="42">
        <f t="shared" si="0"/>
        <v>0</v>
      </c>
      <c r="J14" s="49"/>
      <c r="K14" s="49"/>
      <c r="L14" s="49"/>
      <c r="M14" s="49"/>
    </row>
    <row r="15" spans="1:13" ht="13.8" x14ac:dyDescent="0.25">
      <c r="H15" s="48"/>
      <c r="I15" s="42">
        <f>SUM(I11:I14)</f>
        <v>0</v>
      </c>
      <c r="J15" s="49"/>
      <c r="K15" s="49"/>
      <c r="L15" s="49"/>
      <c r="M15" s="49"/>
    </row>
  </sheetData>
  <mergeCells count="3">
    <mergeCell ref="A1:E1"/>
    <mergeCell ref="H4:M9"/>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სათავო ოფისი </vt:lpstr>
      <vt:lpstr>ვაზისუბანი</vt:lpstr>
      <vt:lpstr>სათავო ოფისი</vt:lpstr>
      <vt:lpstr>ვაშლიჯვარი</vt:lpstr>
      <vt:lpstr>ზრვ. უბანი</vt:lpstr>
      <vt:lpstr>კოჯორი</vt:lpstr>
      <vt:lpstr>კრწანისი</vt:lpstr>
      <vt:lpstr>ოქროყანა</vt:lpstr>
      <vt:lpstr>სოფ.დიღომი</vt:lpstr>
      <vt:lpstr>540</vt:lpstr>
      <vt:lpstr>603</vt:lpstr>
      <vt:lpstr>სოღანლუღი</vt:lpstr>
      <vt:lpstr>ფონიჭალა</vt:lpstr>
      <vt:lpstr>წყნეთი 1</vt:lpstr>
      <vt:lpstr>წყნეთი 2</vt:lpstr>
      <vt:lpstr>ხუდადოვი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Ketevan Kandelaki</cp:lastModifiedBy>
  <dcterms:created xsi:type="dcterms:W3CDTF">2022-11-07T07:33:21Z</dcterms:created>
  <dcterms:modified xsi:type="dcterms:W3CDTF">2023-05-31T06:42:14Z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2022-06-14T00:00:00Z</vt:filetime>
  </property>
  <property fmtid="{D5CDD505-2E9C-101B-9397-08002B2CF9AE}" pid="3" name="Creator">
    <vt:lpwstr>Microsoft® Excel® 2016</vt:lpwstr>
  </property>
  <property fmtid="{D5CDD505-2E9C-101B-9397-08002B2CF9AE}" pid="4" name="LastSaved">
    <vt:filetime>2022-11-07T00:00:00Z</vt:filetime>
  </property>
  <property fmtid="{D5CDD505-2E9C-101B-9397-08002B2CF9AE}" pid="5" name="Producer">
    <vt:lpwstr>Microsoft® Excel® 2016</vt:lpwstr>
  </property>
</Properties>
</file>