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სატენდერო'!$A$6:$G$58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სატენდერო'!$A$1:$F$59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1" i="13" l="1"/>
  <c r="F52" i="13" l="1"/>
  <c r="F53" i="13" s="1"/>
  <c r="F54" i="13" l="1"/>
  <c r="F55" i="13" s="1"/>
  <c r="F56" i="13" l="1"/>
  <c r="F57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<sst xmlns="http://schemas.openxmlformats.org/spreadsheetml/2006/main" count="6391" uniqueCount="870">
  <si>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</si>
  <si>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</si>
  <si>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</si>
  <si>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</si>
  <si>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</si>
  <si>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</si>
  <si>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</si>
  <si>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</si>
  <si>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</si>
  <si>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</si>
  <si>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</si>
  <si>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</si>
  <si>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</si>
  <si>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</si>
  <si>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</si>
  <si>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</si>
  <si>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</si>
  <si>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</si>
  <si>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</si>
  <si>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</si>
  <si>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</si>
  <si>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</si>
  <si>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</si>
  <si>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</si>
  <si>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</si>
  <si>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</si>
  <si>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</si>
  <si>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</si>
  <si>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</si>
  <si>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</si>
  <si>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</si>
  <si>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</si>
  <si>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</si>
  <si>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</si>
  <si>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</si>
  <si>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</si>
  <si>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</si>
  <si>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</si>
  <si>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</si>
  <si>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</si>
  <si>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</si>
  <si>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</si>
  <si>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</si>
  <si>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</si>
  <si>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</si>
  <si>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</si>
  <si>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</si>
  <si>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</si>
  <si>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</si>
  <si>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</si>
  <si>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</si>
  <si>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</si>
  <si>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</si>
  <si>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</si>
  <si>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</si>
  <si>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</si>
  <si>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</si>
  <si>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</si>
  <si>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</si>
  <si>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</si>
  <si>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</si>
  <si>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</si>
  <si>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</si>
  <si>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</si>
  <si>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</si>
  <si>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</si>
  <si>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</si>
  <si>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</si>
  <si>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</si>
  <si>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</si>
  <si>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</si>
  <si>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</si>
  <si>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</si>
  <si>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</si>
  <si>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</si>
  <si>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</si>
  <si>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</si>
  <si>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</si>
  <si>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</si>
  <si>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</si>
  <si>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</si>
  <si>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</si>
  <si>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</si>
  <si>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</si>
  <si>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</si>
  <si>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</si>
  <si>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</si>
  <si>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</si>
  <si>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</si>
  <si>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</si>
  <si>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</si>
  <si>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</si>
  <si>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</si>
  <si>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</si>
  <si>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</si>
  <si>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</si>
  <si>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</si>
  <si>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</si>
  <si>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</si>
  <si>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</si>
  <si>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</si>
  <si>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</si>
  <si>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</si>
  <si>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</si>
  <si>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</si>
  <si>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</si>
  <si>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</si>
  <si>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</si>
  <si>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</si>
  <si>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</si>
  <si>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</si>
  <si>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</si>
  <si>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</si>
  <si>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</si>
  <si>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</si>
  <si>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</si>
  <si>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</si>
  <si>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</si>
  <si>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</si>
  <si>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</si>
  <si>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</si>
  <si>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</si>
  <si>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</si>
  <si>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</si>
  <si>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</si>
  <si>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</si>
  <si>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</si>
  <si>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</si>
  <si>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</si>
  <si>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</si>
  <si>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</si>
  <si>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</si>
  <si>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</si>
  <si>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</si>
  <si>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</si>
  <si>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</si>
  <si>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</si>
  <si>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</si>
  <si>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</si>
  <si>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</si>
  <si>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</si>
  <si>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</si>
  <si>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</si>
  <si>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</si>
  <si>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</si>
  <si>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</si>
  <si>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</si>
  <si>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</si>
  <si>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</si>
  <si>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</si>
  <si>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</si>
  <si>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</si>
  <si>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</si>
  <si>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</si>
  <si>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</si>
  <si>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</si>
  <si>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</si>
  <si>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</si>
  <si>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</si>
  <si>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</si>
  <si>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</si>
  <si>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</si>
  <si>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</si>
  <si>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</si>
  <si>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</si>
  <si>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</si>
  <si>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</si>
  <si>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</si>
  <si>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</si>
  <si>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</si>
  <si>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</si>
  <si>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</si>
  <si>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</si>
  <si>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</si>
  <si>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</si>
  <si>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</si>
  <si>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</si>
  <si>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</si>
  <si>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</si>
  <si>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</si>
  <si>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</si>
  <si>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</si>
  <si>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</si>
  <si>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</si>
  <si>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</si>
  <si>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</si>
  <si>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</si>
  <si>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</si>
  <si>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</si>
  <si>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</si>
  <si>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</si>
  <si>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</si>
  <si>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</si>
  <si>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</si>
  <si>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</si>
  <si>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</si>
  <si>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</si>
  <si>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</si>
  <si>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</si>
  <si>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</si>
  <si>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</si>
  <si>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</si>
  <si>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</si>
  <si>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</si>
  <si>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</si>
  <si>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</si>
  <si>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</si>
  <si>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</si>
  <si>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</si>
  <si>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</si>
  <si>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</si>
  <si>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</si>
  <si>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</si>
  <si>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</si>
  <si>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</si>
  <si>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</si>
  <si>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</si>
  <si>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</si>
  <si>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</si>
  <si>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</si>
  <si>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</si>
  <si>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</si>
  <si>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</si>
  <si>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</si>
  <si>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</si>
  <si>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</si>
  <si>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</si>
  <si>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</si>
  <si>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</si>
  <si>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</si>
  <si>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</si>
  <si>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</si>
  <si>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</si>
  <si>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</si>
  <si>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</si>
  <si>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</si>
  <si>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</si>
  <si>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</si>
  <si>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</si>
  <si>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</si>
  <si>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</si>
  <si>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</si>
  <si>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</si>
  <si>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</si>
  <si>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</si>
  <si>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</si>
  <si>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</si>
  <si>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</si>
  <si>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</si>
  <si>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</si>
  <si>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</si>
  <si>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</si>
  <si>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</si>
  <si>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</si>
  <si>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</si>
  <si>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</si>
  <si>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</si>
  <si>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</si>
  <si>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</si>
  <si>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</si>
  <si>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</si>
  <si>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</si>
  <si>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</si>
  <si>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</si>
  <si>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</si>
  <si>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</si>
  <si>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</si>
  <si>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</si>
  <si>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</si>
  <si>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</si>
  <si>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</si>
  <si>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</si>
  <si>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</si>
  <si>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</si>
  <si>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</si>
  <si>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</si>
  <si>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</si>
  <si>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</si>
  <si>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</si>
  <si>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</si>
  <si>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</si>
  <si>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</si>
  <si>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</si>
  <si>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</si>
  <si>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</si>
  <si>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</si>
  <si>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</si>
  <si>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</si>
  <si>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</si>
  <si>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</si>
  <si>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</si>
  <si>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</si>
  <si>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</si>
  <si>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</si>
  <si>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</si>
  <si>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</si>
  <si>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</si>
  <si>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</si>
  <si>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</si>
  <si>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</si>
  <si>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</si>
  <si>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</si>
  <si>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</si>
  <si>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</si>
  <si>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</si>
  <si>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</si>
  <si>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</si>
  <si>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</si>
  <si>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</si>
  <si>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</si>
  <si>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</si>
  <si>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</si>
  <si>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</si>
  <si>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</si>
  <si>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</si>
  <si>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</si>
  <si>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</si>
  <si>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</si>
  <si>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</si>
  <si>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</si>
  <si>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</si>
  <si>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</si>
  <si>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</si>
  <si>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</si>
  <si>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</si>
  <si>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</si>
  <si>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</si>
  <si>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</si>
  <si>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</si>
  <si>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</si>
  <si>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</si>
  <si>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</si>
  <si>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</si>
  <si>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</si>
  <si>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</si>
  <si>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</si>
  <si>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</si>
  <si>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</si>
  <si>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</si>
  <si>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</si>
  <si>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</si>
  <si>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</si>
  <si>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</si>
  <si>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</si>
  <si>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</si>
  <si>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</si>
  <si>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</si>
  <si>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</si>
  <si>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</si>
  <si>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</si>
  <si>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</si>
  <si>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</si>
  <si>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</si>
  <si>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</si>
  <si>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</si>
  <si>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</si>
  <si>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</si>
  <si>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</si>
  <si>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</si>
  <si>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</si>
  <si>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</si>
  <si>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</si>
  <si>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</si>
  <si>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</si>
  <si>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</si>
  <si>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</si>
  <si>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</si>
  <si>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</si>
  <si>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</si>
  <si>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</si>
  <si>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</si>
  <si>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</si>
  <si>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</si>
  <si>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</si>
  <si>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</si>
  <si>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</si>
  <si>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</si>
  <si>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</si>
  <si>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</si>
  <si>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</si>
  <si>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</si>
  <si>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</si>
  <si>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</si>
  <si>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</si>
  <si>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</si>
  <si>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</si>
  <si>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</si>
  <si>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</si>
  <si>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</si>
  <si>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</si>
  <si>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</si>
  <si>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</si>
  <si>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</si>
  <si>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</si>
  <si>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</si>
  <si>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</si>
  <si>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</si>
  <si>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</si>
  <si>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</si>
  <si>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</si>
  <si>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</si>
  <si>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</si>
  <si>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</si>
  <si>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</si>
  <si>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</si>
  <si>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</si>
  <si>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</si>
  <si>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</si>
  <si>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</si>
  <si>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</si>
  <si>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</si>
  <si>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</si>
  <si>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</si>
  <si>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</si>
  <si>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</si>
  <si>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</si>
  <si>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</si>
  <si>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</si>
  <si>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</si>
  <si>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</si>
  <si>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</si>
  <si>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</si>
  <si>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</si>
  <si>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</si>
  <si>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</si>
  <si>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</si>
  <si>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</si>
  <si>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</si>
  <si>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</si>
  <si>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</si>
  <si>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</si>
  <si>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</si>
  <si>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</si>
  <si>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</si>
  <si>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</si>
  <si>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</si>
  <si>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</si>
  <si>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</si>
  <si>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</si>
  <si>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</si>
  <si>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</si>
  <si>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</si>
  <si>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</si>
  <si>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</si>
  <si>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</si>
  <si>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</si>
  <si>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</si>
  <si>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</si>
  <si>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</si>
  <si>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</si>
  <si>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</si>
  <si>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</si>
  <si>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</si>
  <si>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</si>
  <si>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</si>
  <si>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</si>
  <si>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</si>
  <si>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</si>
  <si>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</si>
  <si>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</si>
  <si>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</si>
  <si>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</si>
  <si>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</si>
  <si>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</si>
  <si>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</si>
  <si>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</si>
  <si>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</si>
  <si>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</si>
  <si>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</si>
  <si>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</si>
  <si>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</si>
  <si>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</si>
  <si>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</si>
  <si>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</si>
  <si>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</si>
  <si>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</si>
  <si>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</si>
  <si>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</si>
  <si>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</si>
  <si>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</si>
  <si>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</si>
  <si>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</si>
  <si>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</si>
  <si>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</si>
  <si>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</si>
  <si>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</si>
  <si>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</si>
  <si>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</si>
  <si>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</si>
  <si>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</si>
  <si>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</si>
  <si>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</si>
  <si>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</si>
  <si>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</si>
  <si>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</si>
  <si>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</si>
  <si>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</si>
  <si>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</si>
  <si>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</si>
  <si>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</si>
  <si>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</si>
  <si>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</si>
  <si>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</si>
  <si>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</si>
  <si>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</si>
  <si>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</si>
  <si>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</si>
  <si>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</si>
  <si>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</si>
  <si>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</si>
  <si>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</si>
  <si>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</si>
  <si>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</si>
  <si>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</si>
  <si>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</si>
  <si>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</si>
  <si>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</si>
  <si>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</si>
  <si>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</si>
  <si>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</si>
  <si>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</si>
  <si>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</si>
  <si>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</si>
  <si>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</si>
  <si>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</si>
  <si>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</si>
  <si>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</si>
  <si>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</si>
  <si>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</si>
  <si>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</si>
  <si>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</si>
  <si>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</si>
  <si>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</si>
  <si>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</si>
  <si>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</si>
  <si>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</si>
  <si>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</si>
  <si>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</si>
  <si>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</si>
  <si>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</si>
  <si>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</si>
  <si>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</si>
  <si>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</si>
  <si>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</si>
  <si>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</si>
  <si>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</si>
  <si>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</si>
  <si>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</si>
  <si>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</si>
  <si>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</si>
  <si>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</si>
  <si>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</si>
  <si>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</si>
  <si>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</si>
  <si>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</si>
  <si>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</si>
  <si>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</si>
  <si>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</si>
  <si>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</si>
  <si>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</si>
  <si>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</si>
  <si>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</si>
  <si>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</si>
  <si>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</si>
  <si>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</si>
  <si>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</si>
  <si>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</si>
  <si>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</si>
  <si>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</si>
  <si>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</si>
  <si>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</si>
  <si>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</si>
  <si>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</si>
  <si>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</si>
  <si>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</si>
  <si>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</si>
  <si>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</si>
  <si>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</si>
  <si>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</si>
  <si>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</si>
  <si>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</si>
  <si>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</si>
  <si>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</si>
  <si>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</si>
  <si>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</si>
  <si>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</si>
  <si>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</si>
  <si>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</si>
  <si>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</si>
  <si>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</si>
  <si>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</si>
  <si>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</si>
  <si>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</si>
  <si>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</si>
  <si>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</si>
  <si>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</si>
  <si>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</si>
  <si>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</si>
  <si>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</si>
  <si>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</si>
  <si>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</si>
  <si>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</si>
  <si>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</si>
  <si>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</si>
  <si>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</si>
  <si>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</si>
  <si>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</si>
  <si>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</si>
  <si>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</si>
  <si>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</si>
  <si>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</si>
  <si>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</si>
  <si>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</si>
  <si>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</si>
  <si>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</si>
  <si>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</si>
  <si>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</si>
  <si>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</si>
  <si>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</si>
  <si>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</si>
  <si>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</si>
  <si>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</si>
  <si>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</si>
  <si>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</si>
  <si>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</si>
  <si>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</si>
  <si>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</si>
  <si>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</si>
  <si>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</si>
  <si>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</si>
  <si>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</si>
  <si>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</si>
  <si>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</si>
  <si>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</si>
  <si>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</si>
  <si>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</si>
  <si>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</si>
  <si>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</si>
  <si>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</si>
  <si>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</si>
  <si>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</si>
  <si>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</si>
  <si>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</si>
  <si>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</si>
  <si>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</si>
  <si>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</si>
  <si>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</si>
  <si>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</si>
  <si>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</si>
  <si>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</si>
  <si>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</si>
  <si>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</si>
  <si>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</si>
  <si>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</si>
  <si>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</si>
  <si>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</si>
  <si>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</si>
  <si>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</si>
  <si>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</si>
  <si>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</si>
  <si>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</si>
  <si>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</si>
  <si>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</si>
  <si>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</si>
  <si>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</si>
  <si>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</si>
  <si>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</si>
  <si>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</si>
  <si>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</si>
  <si>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</si>
  <si>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</si>
  <si>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</si>
  <si>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</si>
  <si>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</si>
  <si>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</si>
  <si>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</si>
  <si>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</si>
  <si>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</si>
  <si>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</si>
  <si>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</si>
  <si>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</si>
  <si>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</si>
  <si>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</si>
  <si>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</si>
  <si>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</si>
  <si>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</si>
  <si>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</si>
  <si>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</si>
  <si>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</si>
  <si>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</si>
  <si>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</si>
  <si>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</si>
  <si>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</si>
  <si>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</si>
  <si>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</si>
  <si>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</si>
  <si>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</si>
  <si>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</si>
  <si>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</si>
  <si>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</si>
  <si>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</si>
  <si>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</si>
  <si>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</si>
  <si>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</si>
  <si>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</si>
  <si>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</si>
  <si>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</si>
  <si>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</si>
  <si>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</si>
  <si>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</si>
  <si>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</si>
  <si>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</si>
  <si>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</si>
  <si>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</si>
  <si>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</si>
  <si>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</si>
  <si>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</si>
  <si>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</si>
  <si>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</si>
  <si>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</si>
  <si>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</si>
  <si>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</si>
  <si>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</si>
  <si>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</si>
  <si>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</si>
  <si>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</si>
  <si>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</si>
  <si>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</si>
  <si>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</si>
  <si>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</si>
  <si>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</si>
  <si>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</si>
  <si>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</si>
  <si>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</si>
  <si>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</si>
  <si>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</si>
  <si>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</si>
  <si>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</si>
  <si>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</si>
  <si>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</si>
  <si>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</si>
  <si>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</si>
  <si>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</si>
  <si>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</si>
  <si>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</si>
  <si>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</si>
  <si>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</si>
  <si>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</si>
  <si>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</si>
  <si>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</si>
  <si>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</si>
  <si>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</si>
  <si>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</si>
  <si>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</si>
  <si>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</si>
  <si>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</si>
  <si>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</si>
  <si>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</si>
  <si>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</si>
  <si>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</si>
  <si>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</si>
  <si>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</si>
  <si>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</si>
  <si>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</si>
  <si>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</si>
  <si>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</si>
  <si>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</si>
  <si>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</si>
  <si>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</si>
  <si>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</si>
  <si>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</si>
  <si>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</si>
  <si>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</si>
  <si>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</si>
  <si>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</si>
  <si>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</si>
  <si>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</si>
  <si>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</si>
  <si>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</si>
  <si>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</si>
  <si>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</si>
  <si>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</si>
  <si>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</si>
  <si>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</si>
  <si>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</si>
  <si>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</si>
  <si>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</si>
  <si>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</si>
  <si>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</si>
  <si>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</si>
  <si>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</si>
  <si>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</si>
  <si>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</si>
  <si>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</si>
  <si>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</si>
  <si>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</si>
  <si>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</si>
  <si>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</si>
  <si>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</si>
  <si>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</si>
  <si>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</si>
  <si>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</si>
  <si>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</si>
  <si>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</si>
  <si>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</si>
  <si>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</si>
  <si>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თუჯის ჩარჩო ხუფი 65 სმ</t>
  </si>
  <si>
    <t>ზედნადები ხარჯები</t>
  </si>
  <si>
    <t>დ.ღ.გ.</t>
  </si>
  <si>
    <t>gwp</t>
  </si>
  <si>
    <t>ქობულეთის ქუჩა №40-ის მიმდებარედ, წყალარინების ქსელის რეაბილიტაცია</t>
  </si>
  <si>
    <t>1</t>
  </si>
  <si>
    <t>ტრანშეის კონტურებში არსებული ასფალტის საფარის ჩახერხვა 10 სმ სიღრმეზე ფრეზით და შემდგომ კონტურების ჩასწორება 320 მ. მოხსნა მექანიზმით დატვირთვა და გატანა 23 კმ-ზე</t>
  </si>
  <si>
    <t>2-1</t>
  </si>
  <si>
    <t>ბიტუმი ნავთობის</t>
  </si>
  <si>
    <t>3-1</t>
  </si>
  <si>
    <t>IV კატ. გრუნტის დამუშავება თხრილში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23 კმ-ზე</t>
  </si>
  <si>
    <t>10-1</t>
  </si>
  <si>
    <t>12</t>
  </si>
  <si>
    <t>12-1</t>
  </si>
  <si>
    <t>13</t>
  </si>
  <si>
    <t>14</t>
  </si>
  <si>
    <t>14-1</t>
  </si>
  <si>
    <t>შემაერთებელი გოფრირებული ქურო d=250 მმ</t>
  </si>
  <si>
    <t>რეზინის საფენი d=250 მმ</t>
  </si>
  <si>
    <t>15-1</t>
  </si>
  <si>
    <t>16</t>
  </si>
  <si>
    <t>შემაერთებელი გოფრირებული ქურო d=200 მმ</t>
  </si>
  <si>
    <t>24-2</t>
  </si>
  <si>
    <t>რეზინის საფენი d=200 მმ</t>
  </si>
  <si>
    <t>19</t>
  </si>
  <si>
    <t>20-1</t>
  </si>
  <si>
    <t>შემაერთებელი გოფრირებული ქურო d=150 მმ</t>
  </si>
  <si>
    <t>20-2</t>
  </si>
  <si>
    <t>რეზინის საფენი d=150 მმ</t>
  </si>
  <si>
    <t>30</t>
  </si>
  <si>
    <t>31</t>
  </si>
  <si>
    <t>მ²</t>
  </si>
  <si>
    <t>საპროექტო წყალარინების D 250 მმ მილის შეჭრა საპროექტო ჭაში</t>
  </si>
  <si>
    <t>საპროექტო წყალარინების D 200 მმ მილის შეჭრა საპროექტო ჭაში</t>
  </si>
  <si>
    <t>საპროექტო წყალარინების D 150 მმ მილის შეჭრა საპროექტო ჭაში</t>
  </si>
  <si>
    <t>ასფალტობეტონის საფარის აღდგენა სისქით 6 სმ; მსხვილმარცვლოვანი 6 სმ</t>
  </si>
  <si>
    <t>ასფალტობეტონის საფარის აღდგენა სისქით 4 სმ წვრილმარცვლოვანი 4 სმ</t>
  </si>
  <si>
    <t>ქვიშის (0-20 მმ) ფრაქცია ჩაყრა, დატკეპნით (K=0.98-1.25) პლასტმასის მილის ქვეშ 15 სმ, ზემოდან 30 სმ</t>
  </si>
  <si>
    <t>თხრილის შევსება ქვიშა-ხრეშოვანი ნარევით მექანიზმით (ფრაქცია 0-80 მმ;0-120 მმ;) (ბალასტი) , 10 ტ-იანი პნევმოსვლიანი სატკეპნით</t>
  </si>
  <si>
    <t>თხრილის შევსება ღორღით (ფრაქცია 0-40 მმ) მექანიზმით, დატკეპნით ასფალტის მომზადებამდე სისქით 20 სმ</t>
  </si>
  <si>
    <t>ჭის ქვეშ ღორღის (ფრაქცია 0-40 მმ) ბალიშის მოწყობა 10 სმ</t>
  </si>
  <si>
    <t>მიწის თხრილის კედლების და ჭის ქვაბულის კედლების გამაგრება ფარებით</t>
  </si>
  <si>
    <t>წყალარინების რკ/ბ ანაკრები წრ. ჭის D=1.00 მ Hსრ=1.9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</si>
  <si>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ჭის რგოლების გადაბმის ადგილას ჰიდროსაიზოლაციო მასალა "პენებარი" შეძენა-მოწყობა</t>
  </si>
  <si>
    <t>კანალიზაციის პოლიეთილენის გოფრირებული მილის SN8 d=250 მმ მოწყობა /მილძაბრა გადაბმით/</t>
  </si>
  <si>
    <t>კანალიზაციის პოლიეთილენის გოფრირებული მილი SN8 d=250 მმ</t>
  </si>
  <si>
    <t>კანალიზაციის პოლიეთილენის გოფრირებული მილის SN8 d=250 მმ გამოცდა ჰერმეტულობაზე</t>
  </si>
  <si>
    <t>პოლიეთილენის გოფრირებული ქუროს მოწყობა d=250 მმ /რეზინის საფენით/</t>
  </si>
  <si>
    <t>კანალიზაციის პოლიეთილენის გოფრირებული მილის SN8 d=200 მმ მოწყობა /მილძაბრა გადაბმით/</t>
  </si>
  <si>
    <t>კანალიზაციის პოლიეთილენის გოფრირებული მილი SN8 d=200 მმ</t>
  </si>
  <si>
    <t>კანალიზაციის პოლიეთილენის გოფრირებული მილის SN8 d=200 მმ გამოცდა ჰერმეტულობაზე</t>
  </si>
  <si>
    <t>პოლიეთილენის გოფრირებული ქუროს მოწყობა d=200 მმ /რეზინის საფენით/</t>
  </si>
  <si>
    <t>კანალიზაციის პოლიეთილენის გოფრირებული მილის SN8 d=150 მმ მოწყობა /მილძაბრა გადაბმით/</t>
  </si>
  <si>
    <t>კანალიზაციის პოლიეთილენის გოფრირებული მილი SN8 d=150 მმ</t>
  </si>
  <si>
    <t>კანალიზაციის პოლიეთილენის გოფრირებული მილი SN8 d=150 მმ გამოცდა ჰერმეტულობაზე</t>
  </si>
  <si>
    <t>პოლიეთილენის გოფრირებული ქუროს მოწყობა d=150 მმ /რეზინის საფენით/</t>
  </si>
  <si>
    <t>კანალიზაციის პოლიეთილენის გოფრირებული დროებითი მილის SN8 d=150 მმ მოწყობა /მილძაბრა გადაბმით/</t>
  </si>
  <si>
    <t>საპროექტო მილის თავზე, სასიგნალო ლენტის (შიდა მხრიდან უჟანგავი ზოლით) შეძენა და მოწყობა თხრილში</t>
  </si>
  <si>
    <t>კანალიზაციის არსებული ანაკრები რკ/ბეტონის ჭის დემონტაჟი D=1.0 მ Hსრ=1.5 მ ნატეხების ავტოთვითმცლელზე დატვირთვა და გადმოტვი რთვა 23 კმ ნაგავსაყრელზე</t>
  </si>
  <si>
    <t>დემონტირებული თუჯის ჩაჩო ხუფების დასასაწყობება</t>
  </si>
  <si>
    <t>d=200 მმ-იანი კერამიკული მილის დემონტაჟი დატვირთვა ავტოთვითმცლელზე და გატანა სამშენებლო მოედნიდან 23 კმ ნაგავსაყრელზე</t>
  </si>
  <si>
    <t>d=100 მმ-იანი კერამიკული მილის დემონტაჟი დატვირთვა ავტოთვითმცლელზე და გატანა სამშენებლო მოედნიდან 23 კმ ნაგავსაყრელზე</t>
  </si>
  <si>
    <t>ტრანშეის მოწყობის დროს არსებული მილების დამაგრება</t>
  </si>
  <si>
    <t>ტრანშეის მოწყობის დროს არსებული კაბელების დამაგრება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</si>
</sst>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4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1" applyFont="1" applyFill="1" applyBorder="1" applyAlignment="1" applyProtection="1">
      <alignment horizontal="left" vertical="center"/>
      <protection locked="0"/>
    </xf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 applyProtection="1">
      <alignment horizontal="center" vertical="center"/>
      <protection locked="0"/>
    </xf>
    <xf numFmtId="49" fontId="5" fillId="2" borderId="17" xfId="0" applyNumberFormat="1" applyFont="1" applyFill="1" applyBorder="1" applyAlignment="1">
      <alignment horizontal="center" vertical="center"/>
    </xf>
    <xf numFmtId="166" fontId="5" fillId="2" borderId="14" xfId="3" applyNumberFormat="1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left" vertical="center"/>
    </xf>
    <xf numFmtId="43" fontId="5" fillId="2" borderId="0" xfId="1" applyNumberFormat="1" applyFont="1" applyFill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28515625" defaultRowHeight="14.25" x14ac:dyDescent="0.25"/>
  <cols>
    <col min="1" max="1" width="6.28515625" style="238" customWidth="1"/>
    <col min="2" max="2" width="10.7109375" style="24" customWidth="1"/>
    <col min="3" max="3" width="38.28515625" style="24" customWidth="1"/>
    <col min="4" max="4" width="8.5703125" style="24" customWidth="1"/>
    <col min="5" max="5" width="10.7109375" style="24" customWidth="1"/>
    <col min="6" max="6" width="12.5703125" style="24" bestFit="1" customWidth="1"/>
    <col min="7" max="7" width="11.28515625" style="24" customWidth="1"/>
    <col min="8" max="8" width="14.7109375" style="24" customWidth="1"/>
    <col min="9" max="9" width="8.7109375" style="24" customWidth="1"/>
    <col min="10" max="10" width="13.5703125" style="24" bestFit="1" customWidth="1"/>
    <col min="11" max="11" width="9" style="24" customWidth="1"/>
    <col min="12" max="12" width="13.5703125" style="24" customWidth="1"/>
    <col min="13" max="13" width="14.5703125" style="184" customWidth="1"/>
    <col min="14" max="14" width="10.7109375" style="24" bestFit="1" customWidth="1"/>
    <col min="15" max="16384" width="9.28515625" style="24"/>
  </cols>
  <sheetData>
    <row r="1" spans="1:26" x14ac:dyDescent="0.2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2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5" thickBot="1" x14ac:dyDescent="0.3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5" thickBot="1" x14ac:dyDescent="0.3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25">
      <c r="A5" s="287" t="s">
        <v>0</v>
      </c>
      <c r="B5" s="289" t="s">
        <v>1</v>
      </c>
      <c r="C5" s="285" t="s">
        <v>2</v>
      </c>
      <c r="D5" s="285" t="s">
        <v>3</v>
      </c>
      <c r="E5" s="285" t="s">
        <v>4</v>
      </c>
      <c r="F5" s="285" t="s">
        <v>5</v>
      </c>
      <c r="G5" s="284" t="s">
        <v>6</v>
      </c>
      <c r="H5" s="284"/>
      <c r="I5" s="284" t="s">
        <v>7</v>
      </c>
      <c r="J5" s="284"/>
      <c r="K5" s="285" t="s">
        <v>8</v>
      </c>
      <c r="L5" s="285"/>
      <c r="M5" s="244" t="s">
        <v>9</v>
      </c>
    </row>
    <row r="6" spans="1:26" ht="15" thickBot="1" x14ac:dyDescent="0.3">
      <c r="A6" s="288"/>
      <c r="B6" s="290"/>
      <c r="C6" s="291"/>
      <c r="D6" s="291"/>
      <c r="E6" s="291"/>
      <c r="F6" s="291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</row>
    <row r="7" spans="1:26" ht="15" thickBot="1" x14ac:dyDescent="0.3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28.5" x14ac:dyDescent="0.2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ht="28.5" x14ac:dyDescent="0.2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28.5" x14ac:dyDescent="0.2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2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2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28.5" x14ac:dyDescent="0.2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2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28.5" x14ac:dyDescent="0.2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28.5" x14ac:dyDescent="0.2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57" x14ac:dyDescent="0.2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28.5" x14ac:dyDescent="0.2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28.5" x14ac:dyDescent="0.2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2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2.75" x14ac:dyDescent="0.2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ht="28.5" x14ac:dyDescent="0.2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28.5" x14ac:dyDescent="0.2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2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28.5" x14ac:dyDescent="0.2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28.5" x14ac:dyDescent="0.2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ht="28.5" x14ac:dyDescent="0.2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2.75" x14ac:dyDescent="0.2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ht="28.5" x14ac:dyDescent="0.2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2.75" x14ac:dyDescent="0.2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28.5" x14ac:dyDescent="0.2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2.75" x14ac:dyDescent="0.2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ht="28.5" x14ac:dyDescent="0.2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28.5" x14ac:dyDescent="0.2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2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28.5" x14ac:dyDescent="0.2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2.75" x14ac:dyDescent="0.2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ht="28.5" x14ac:dyDescent="0.2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28.5" x14ac:dyDescent="0.2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57" x14ac:dyDescent="0.2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2.75" x14ac:dyDescent="0.2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ht="28.5" x14ac:dyDescent="0.2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2.75" x14ac:dyDescent="0.2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28.5" x14ac:dyDescent="0.2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28.5" x14ac:dyDescent="0.2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ht="28.5" x14ac:dyDescent="0.2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2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4.25" x14ac:dyDescent="0.2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ht="28.5" x14ac:dyDescent="0.2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28.5" x14ac:dyDescent="0.2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2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28.5" x14ac:dyDescent="0.2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2.75" x14ac:dyDescent="0.2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ht="28.5" x14ac:dyDescent="0.2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28.5" x14ac:dyDescent="0.2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2.75" x14ac:dyDescent="0.2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ht="28.5" x14ac:dyDescent="0.2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2.75" x14ac:dyDescent="0.2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28.5" x14ac:dyDescent="0.2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28.5" x14ac:dyDescent="0.2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2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57" x14ac:dyDescent="0.2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2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28.5" x14ac:dyDescent="0.2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2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28.5" x14ac:dyDescent="0.2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28.5" x14ac:dyDescent="0.2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28.5" x14ac:dyDescent="0.2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57" x14ac:dyDescent="0.2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ht="28.5" x14ac:dyDescent="0.2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2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28.5" x14ac:dyDescent="0.2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28.5" x14ac:dyDescent="0.2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2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57" x14ac:dyDescent="0.2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28.5" x14ac:dyDescent="0.2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2.75" x14ac:dyDescent="0.2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ht="28.5" x14ac:dyDescent="0.2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28.5" x14ac:dyDescent="0.2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5.5" x14ac:dyDescent="0.2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ht="28.5" x14ac:dyDescent="0.2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28.5" x14ac:dyDescent="0.2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28.5" x14ac:dyDescent="0.2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28.5" x14ac:dyDescent="0.2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57" x14ac:dyDescent="0.2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ht="28.5" x14ac:dyDescent="0.2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28.5" x14ac:dyDescent="0.2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28.5" x14ac:dyDescent="0.2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28.5" x14ac:dyDescent="0.2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28.5" x14ac:dyDescent="0.2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2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2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2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28.5" x14ac:dyDescent="0.2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2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71.25" x14ac:dyDescent="0.2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ht="28.5" x14ac:dyDescent="0.2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2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2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57" x14ac:dyDescent="0.2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2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57" x14ac:dyDescent="0.2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ht="28.5" x14ac:dyDescent="0.2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2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28.5" x14ac:dyDescent="0.2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57" x14ac:dyDescent="0.2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ht="28.5" x14ac:dyDescent="0.2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2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28.5" x14ac:dyDescent="0.2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2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57" x14ac:dyDescent="0.2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ht="28.5" x14ac:dyDescent="0.2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2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2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57" x14ac:dyDescent="0.2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2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2.75" x14ac:dyDescent="0.2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ht="28.5" x14ac:dyDescent="0.2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2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2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2.75" x14ac:dyDescent="0.2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2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2.75" x14ac:dyDescent="0.2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ht="28.5" x14ac:dyDescent="0.2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2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28.5" x14ac:dyDescent="0.2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42.75" x14ac:dyDescent="0.2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ht="28.5" x14ac:dyDescent="0.2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2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28.5" x14ac:dyDescent="0.2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2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2.75" x14ac:dyDescent="0.2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ht="28.5" x14ac:dyDescent="0.2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2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2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28.5" x14ac:dyDescent="0.2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2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2.75" x14ac:dyDescent="0.2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ht="28.5" x14ac:dyDescent="0.2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2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28.5" x14ac:dyDescent="0.2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2.75" x14ac:dyDescent="0.2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ht="28.5" x14ac:dyDescent="0.2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2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28.5" x14ac:dyDescent="0.2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2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42.75" x14ac:dyDescent="0.2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ht="28.5" x14ac:dyDescent="0.2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2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2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ht="28.5" x14ac:dyDescent="0.2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ht="28.5" x14ac:dyDescent="0.2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2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2.75" x14ac:dyDescent="0.2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ht="28.5" x14ac:dyDescent="0.2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2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2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28.5" x14ac:dyDescent="0.2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2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2.75" x14ac:dyDescent="0.2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ht="28.5" x14ac:dyDescent="0.2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2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28.5" x14ac:dyDescent="0.2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2.75" x14ac:dyDescent="0.2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ht="28.5" x14ac:dyDescent="0.2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2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28.5" x14ac:dyDescent="0.2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2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2.75" x14ac:dyDescent="0.2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ht="28.5" x14ac:dyDescent="0.2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2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2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28.5" x14ac:dyDescent="0.2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2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2.75" x14ac:dyDescent="0.2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ht="28.5" x14ac:dyDescent="0.2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2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28.5" x14ac:dyDescent="0.2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2.75" x14ac:dyDescent="0.2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ht="28.5" x14ac:dyDescent="0.2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2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28.5" x14ac:dyDescent="0.2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2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2.75" x14ac:dyDescent="0.2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ht="28.5" x14ac:dyDescent="0.2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2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2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28.5" x14ac:dyDescent="0.2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2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2.75" x14ac:dyDescent="0.2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ht="28.5" x14ac:dyDescent="0.2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2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28.5" x14ac:dyDescent="0.2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57" x14ac:dyDescent="0.2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ht="28.5" x14ac:dyDescent="0.2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2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28.5" x14ac:dyDescent="0.2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2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2.75" x14ac:dyDescent="0.2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ht="28.5" x14ac:dyDescent="0.2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2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2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28.5" x14ac:dyDescent="0.2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2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2.75" x14ac:dyDescent="0.2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ht="28.5" x14ac:dyDescent="0.2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2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28.5" x14ac:dyDescent="0.2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2.75" x14ac:dyDescent="0.2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ht="28.5" x14ac:dyDescent="0.2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2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28.5" x14ac:dyDescent="0.2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2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2.75" x14ac:dyDescent="0.2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ht="28.5" x14ac:dyDescent="0.2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2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2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28.5" x14ac:dyDescent="0.2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2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2.75" x14ac:dyDescent="0.2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ht="28.5" x14ac:dyDescent="0.2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2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28.5" x14ac:dyDescent="0.2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2.75" x14ac:dyDescent="0.2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ht="28.5" x14ac:dyDescent="0.2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2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2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28.5" x14ac:dyDescent="0.2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2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1" x14ac:dyDescent="0.2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2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2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2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28.5" x14ac:dyDescent="0.2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2.75" x14ac:dyDescent="0.2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28.5" x14ac:dyDescent="0.2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2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28.5" x14ac:dyDescent="0.2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28.5" x14ac:dyDescent="0.2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2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1" x14ac:dyDescent="0.2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2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2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2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28.5" x14ac:dyDescent="0.2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42.75" x14ac:dyDescent="0.2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28.5" x14ac:dyDescent="0.2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2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28.5" x14ac:dyDescent="0.2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28.5" x14ac:dyDescent="0.2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2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5.5" x14ac:dyDescent="0.2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ht="28.5" x14ac:dyDescent="0.2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2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2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28.5" x14ac:dyDescent="0.2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28.5" x14ac:dyDescent="0.2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2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28.5" x14ac:dyDescent="0.2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ht="28.5" x14ac:dyDescent="0.2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2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2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ht="28.5" x14ac:dyDescent="0.2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ht="28.5" x14ac:dyDescent="0.2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2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2.75" x14ac:dyDescent="0.2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ht="28.5" x14ac:dyDescent="0.2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2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28.5" x14ac:dyDescent="0.2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ht="28.5" x14ac:dyDescent="0.2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2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2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2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2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28.5" x14ac:dyDescent="0.2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ht="28.5" x14ac:dyDescent="0.2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2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2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2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2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28.5" x14ac:dyDescent="0.2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ht="28.5" x14ac:dyDescent="0.2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2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2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2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2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28.5" x14ac:dyDescent="0.2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ht="28.5" x14ac:dyDescent="0.2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2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2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2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2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28.5" x14ac:dyDescent="0.2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ht="28.5" x14ac:dyDescent="0.2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2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2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2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2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2.75" x14ac:dyDescent="0.2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ht="28.5" x14ac:dyDescent="0.2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2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2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28.5" x14ac:dyDescent="0.2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2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28.5" x14ac:dyDescent="0.2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ht="28.5" x14ac:dyDescent="0.2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2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2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28.5" x14ac:dyDescent="0.2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2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28.5" x14ac:dyDescent="0.2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ht="28.5" x14ac:dyDescent="0.2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2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2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28.5" x14ac:dyDescent="0.2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2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2.75" x14ac:dyDescent="0.2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ht="28.5" x14ac:dyDescent="0.2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2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2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28.5" x14ac:dyDescent="0.2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2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28.5" x14ac:dyDescent="0.2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ht="28.5" x14ac:dyDescent="0.2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2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2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28.5" x14ac:dyDescent="0.2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2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2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28.5" x14ac:dyDescent="0.2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ht="28.5" x14ac:dyDescent="0.2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2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2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28.5" x14ac:dyDescent="0.2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28.5" x14ac:dyDescent="0.2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2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ht="28.5" x14ac:dyDescent="0.2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ht="28.5" x14ac:dyDescent="0.2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2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2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28.5" x14ac:dyDescent="0.2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2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2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28.5" x14ac:dyDescent="0.2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ht="28.5" x14ac:dyDescent="0.2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2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2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28.5" x14ac:dyDescent="0.2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2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2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28.5" x14ac:dyDescent="0.2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ht="28.5" x14ac:dyDescent="0.2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2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2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28.5" x14ac:dyDescent="0.2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2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2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28.5" x14ac:dyDescent="0.2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ht="28.5" x14ac:dyDescent="0.2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2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2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28.5" x14ac:dyDescent="0.2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2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2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14" x14ac:dyDescent="0.2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ht="28.5" x14ac:dyDescent="0.2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2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2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28.5" x14ac:dyDescent="0.2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2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14" x14ac:dyDescent="0.2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ht="28.5" x14ac:dyDescent="0.2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2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2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28.5" x14ac:dyDescent="0.2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2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14" x14ac:dyDescent="0.2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ht="28.5" x14ac:dyDescent="0.2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2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2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28.5" x14ac:dyDescent="0.2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2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14" x14ac:dyDescent="0.2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ht="28.5" x14ac:dyDescent="0.2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2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2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28.5" x14ac:dyDescent="0.2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2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14" x14ac:dyDescent="0.2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ht="28.5" x14ac:dyDescent="0.2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2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2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28.5" x14ac:dyDescent="0.2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2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14" x14ac:dyDescent="0.2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ht="28.5" x14ac:dyDescent="0.2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2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2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28.5" x14ac:dyDescent="0.2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2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14" x14ac:dyDescent="0.2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ht="28.5" x14ac:dyDescent="0.2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2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2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28.5" x14ac:dyDescent="0.2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2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14" x14ac:dyDescent="0.2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ht="28.5" x14ac:dyDescent="0.2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2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2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28.5" x14ac:dyDescent="0.2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2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2.75" x14ac:dyDescent="0.2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ht="28.5" x14ac:dyDescent="0.2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2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2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28.5" x14ac:dyDescent="0.2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2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2.75" x14ac:dyDescent="0.2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ht="28.5" x14ac:dyDescent="0.2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2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2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28.5" x14ac:dyDescent="0.2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2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2.75" x14ac:dyDescent="0.2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ht="28.5" x14ac:dyDescent="0.2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2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2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28.5" x14ac:dyDescent="0.2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2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2.75" x14ac:dyDescent="0.2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ht="28.5" x14ac:dyDescent="0.2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2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2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28.5" x14ac:dyDescent="0.2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2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2.75" x14ac:dyDescent="0.2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ht="28.5" x14ac:dyDescent="0.2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2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2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28.5" x14ac:dyDescent="0.2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2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28.5" x14ac:dyDescent="0.2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ht="28.5" x14ac:dyDescent="0.2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2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2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ht="28.5" x14ac:dyDescent="0.2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28.5" x14ac:dyDescent="0.2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ht="28.5" x14ac:dyDescent="0.2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2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2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28.5" x14ac:dyDescent="0.2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2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28.5" x14ac:dyDescent="0.2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ht="28.5" x14ac:dyDescent="0.2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2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2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28.5" x14ac:dyDescent="0.2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2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28.5" x14ac:dyDescent="0.2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ht="28.5" x14ac:dyDescent="0.2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2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2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28.5" x14ac:dyDescent="0.2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2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28.5" x14ac:dyDescent="0.2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ht="28.5" x14ac:dyDescent="0.2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2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2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28.5" x14ac:dyDescent="0.2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2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28.5" x14ac:dyDescent="0.2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ht="28.5" x14ac:dyDescent="0.2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2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2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28.5" x14ac:dyDescent="0.2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2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2.75" x14ac:dyDescent="0.2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ht="28.5" x14ac:dyDescent="0.2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2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2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28.5" x14ac:dyDescent="0.2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2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2.75" x14ac:dyDescent="0.2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ht="28.5" x14ac:dyDescent="0.2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2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2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28.5" x14ac:dyDescent="0.2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2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28.5" x14ac:dyDescent="0.2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ht="28.5" x14ac:dyDescent="0.2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2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2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28.5" x14ac:dyDescent="0.2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2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0" x14ac:dyDescent="0.2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ht="28.5" x14ac:dyDescent="0.2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2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2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0" x14ac:dyDescent="0.2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2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0" x14ac:dyDescent="0.2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ht="28.5" x14ac:dyDescent="0.2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2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2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0" x14ac:dyDescent="0.2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2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0" x14ac:dyDescent="0.2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ht="28.5" x14ac:dyDescent="0.2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2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2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0" x14ac:dyDescent="0.2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2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14" x14ac:dyDescent="0.2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ht="28.5" x14ac:dyDescent="0.2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2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2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0" x14ac:dyDescent="0.2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2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14" x14ac:dyDescent="0.2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ht="28.5" x14ac:dyDescent="0.2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2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2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0" x14ac:dyDescent="0.2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2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14" x14ac:dyDescent="0.2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ht="28.5" x14ac:dyDescent="0.2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2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2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0" x14ac:dyDescent="0.2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2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14" x14ac:dyDescent="0.2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ht="28.5" x14ac:dyDescent="0.2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2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2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0" x14ac:dyDescent="0.2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2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14" x14ac:dyDescent="0.2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ht="28.5" x14ac:dyDescent="0.2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2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2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0" x14ac:dyDescent="0.2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2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14" x14ac:dyDescent="0.2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ht="28.5" x14ac:dyDescent="0.2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2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2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28.5" x14ac:dyDescent="0.2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2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14" x14ac:dyDescent="0.2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ht="28.5" x14ac:dyDescent="0.2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2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2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28.5" x14ac:dyDescent="0.2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2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14" x14ac:dyDescent="0.2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ht="28.5" x14ac:dyDescent="0.2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2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2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28.5" x14ac:dyDescent="0.2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2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14" x14ac:dyDescent="0.2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ht="28.5" x14ac:dyDescent="0.2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2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2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28.5" x14ac:dyDescent="0.2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2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2.75" x14ac:dyDescent="0.2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ht="28.5" x14ac:dyDescent="0.2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2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2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28.5" x14ac:dyDescent="0.2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2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2.75" x14ac:dyDescent="0.2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ht="28.5" x14ac:dyDescent="0.2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2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2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28.5" x14ac:dyDescent="0.2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2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2.75" x14ac:dyDescent="0.2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ht="28.5" x14ac:dyDescent="0.2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2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2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28.5" x14ac:dyDescent="0.2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2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2.75" x14ac:dyDescent="0.2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ht="28.5" x14ac:dyDescent="0.2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2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2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28.5" x14ac:dyDescent="0.2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2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28.5" x14ac:dyDescent="0.2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ht="28.5" x14ac:dyDescent="0.2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2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2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2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2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28.5" x14ac:dyDescent="0.2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ht="28.5" x14ac:dyDescent="0.2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2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2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2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2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28.5" x14ac:dyDescent="0.2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ht="28.5" x14ac:dyDescent="0.2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2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2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2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2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28.5" x14ac:dyDescent="0.2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ht="28.5" x14ac:dyDescent="0.2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2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2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2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2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2.75" x14ac:dyDescent="0.2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ht="28.5" x14ac:dyDescent="0.2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2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2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2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2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28.5" x14ac:dyDescent="0.2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ht="28.5" x14ac:dyDescent="0.2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2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2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2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2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2.75" x14ac:dyDescent="0.2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ht="28.5" x14ac:dyDescent="0.2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2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2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2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2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2.75" x14ac:dyDescent="0.2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ht="28.5" x14ac:dyDescent="0.2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2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2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2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2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28.5" x14ac:dyDescent="0.2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ht="28.5" x14ac:dyDescent="0.2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2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2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2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2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2.75" x14ac:dyDescent="0.2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2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2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28.5" x14ac:dyDescent="0.2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ht="28.5" x14ac:dyDescent="0.2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2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2.75" x14ac:dyDescent="0.2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2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2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28.5" x14ac:dyDescent="0.2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ht="28.5" x14ac:dyDescent="0.2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2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2.75" x14ac:dyDescent="0.2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2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2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28.5" x14ac:dyDescent="0.2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ht="28.5" x14ac:dyDescent="0.2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2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28.5" x14ac:dyDescent="0.2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ht="28.5" x14ac:dyDescent="0.2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2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2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2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2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28.5" x14ac:dyDescent="0.2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ht="28.5" x14ac:dyDescent="0.2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2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2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2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2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28.5" x14ac:dyDescent="0.2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ht="28.5" x14ac:dyDescent="0.2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2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2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2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2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28.5" x14ac:dyDescent="0.2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ht="28.5" x14ac:dyDescent="0.2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2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2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2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2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28.5" x14ac:dyDescent="0.2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57" x14ac:dyDescent="0.2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ht="28.5" x14ac:dyDescent="0.2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2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2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2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2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57" x14ac:dyDescent="0.2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ht="28.5" x14ac:dyDescent="0.2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2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2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28.5" x14ac:dyDescent="0.2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2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57" x14ac:dyDescent="0.2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ht="28.5" x14ac:dyDescent="0.2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2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2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28.5" x14ac:dyDescent="0.2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2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57" x14ac:dyDescent="0.2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ht="28.5" x14ac:dyDescent="0.2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2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2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28.5" x14ac:dyDescent="0.2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2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57" x14ac:dyDescent="0.2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ht="28.5" x14ac:dyDescent="0.2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2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2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28.5" x14ac:dyDescent="0.2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2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57" x14ac:dyDescent="0.2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ht="28.5" x14ac:dyDescent="0.2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2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2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28.5" x14ac:dyDescent="0.2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2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57" x14ac:dyDescent="0.2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ht="28.5" x14ac:dyDescent="0.2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2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2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2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57" x14ac:dyDescent="0.2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ht="28.5" x14ac:dyDescent="0.2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2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2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28.5" x14ac:dyDescent="0.2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2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57" x14ac:dyDescent="0.2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ht="28.5" x14ac:dyDescent="0.2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2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2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28.5" x14ac:dyDescent="0.2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2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57" x14ac:dyDescent="0.2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ht="28.5" x14ac:dyDescent="0.2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2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2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28.5" x14ac:dyDescent="0.2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2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2.75" x14ac:dyDescent="0.2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ht="28.5" x14ac:dyDescent="0.2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2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2.75" x14ac:dyDescent="0.2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ht="28.5" x14ac:dyDescent="0.2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2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2.75" x14ac:dyDescent="0.2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ht="28.5" x14ac:dyDescent="0.2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2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2.75" x14ac:dyDescent="0.2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ht="28.5" x14ac:dyDescent="0.2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2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28.5" x14ac:dyDescent="0.2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57" x14ac:dyDescent="0.2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2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2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2.75" x14ac:dyDescent="0.2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2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2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2.75" x14ac:dyDescent="0.2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ht="28.5" x14ac:dyDescent="0.2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2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2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2.75" x14ac:dyDescent="0.2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ht="28.5" x14ac:dyDescent="0.2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2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2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42.75" x14ac:dyDescent="0.2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ht="28.5" x14ac:dyDescent="0.2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2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2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42.75" x14ac:dyDescent="0.2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ht="28.5" x14ac:dyDescent="0.2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2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2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2.75" x14ac:dyDescent="0.2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ht="28.5" x14ac:dyDescent="0.2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2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2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2.75" x14ac:dyDescent="0.2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ht="28.5" x14ac:dyDescent="0.2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2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2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2.75" x14ac:dyDescent="0.2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ht="28.5" x14ac:dyDescent="0.2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2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2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57" x14ac:dyDescent="0.2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ht="28.5" x14ac:dyDescent="0.2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2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2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28.5" x14ac:dyDescent="0.2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2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28.5" x14ac:dyDescent="0.2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2.75" x14ac:dyDescent="0.2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2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2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2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28.5" x14ac:dyDescent="0.2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2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28.5" x14ac:dyDescent="0.2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ht="28.5" x14ac:dyDescent="0.2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2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2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28.5" x14ac:dyDescent="0.2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2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58.5" x14ac:dyDescent="0.2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ht="28.5" x14ac:dyDescent="0.2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2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28.5" x14ac:dyDescent="0.2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28.5" x14ac:dyDescent="0.2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ht="28.5" x14ac:dyDescent="0.2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28.5" x14ac:dyDescent="0.2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28.5" x14ac:dyDescent="0.2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28.5" x14ac:dyDescent="0.2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2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4.25" x14ac:dyDescent="0.2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ht="28.5" x14ac:dyDescent="0.2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28.5" x14ac:dyDescent="0.2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ht="28.5" x14ac:dyDescent="0.2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2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2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2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28.5" x14ac:dyDescent="0.2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ht="28.5" x14ac:dyDescent="0.2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2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2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2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28.5" x14ac:dyDescent="0.2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28.5" x14ac:dyDescent="0.2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ht="28.5" x14ac:dyDescent="0.2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2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28.5" x14ac:dyDescent="0.2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ht="28.5" x14ac:dyDescent="0.2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2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28.5" x14ac:dyDescent="0.2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ht="28.5" x14ac:dyDescent="0.2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2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28.5" x14ac:dyDescent="0.2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ht="28.5" x14ac:dyDescent="0.2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2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57" x14ac:dyDescent="0.2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ht="28.5" x14ac:dyDescent="0.2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2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2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28.5" x14ac:dyDescent="0.2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2.75" x14ac:dyDescent="0.2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ht="28.5" x14ac:dyDescent="0.2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2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2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28.5" x14ac:dyDescent="0.2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2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1" x14ac:dyDescent="0.2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2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2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2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28.5" x14ac:dyDescent="0.2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2.75" x14ac:dyDescent="0.2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28.5" x14ac:dyDescent="0.2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2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28.5" x14ac:dyDescent="0.2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28.5" x14ac:dyDescent="0.2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2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2.75" x14ac:dyDescent="0.2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ht="28.5" x14ac:dyDescent="0.2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2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2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28.5" x14ac:dyDescent="0.2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2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2.75" x14ac:dyDescent="0.2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ht="28.5" x14ac:dyDescent="0.2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2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28.5" x14ac:dyDescent="0.2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2.75" x14ac:dyDescent="0.2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ht="28.5" x14ac:dyDescent="0.2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2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28.5" x14ac:dyDescent="0.2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2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14" x14ac:dyDescent="0.2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ht="28.5" x14ac:dyDescent="0.2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2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2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0" x14ac:dyDescent="0.2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2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28.5" x14ac:dyDescent="0.2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ht="28.5" x14ac:dyDescent="0.2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2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2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28.5" x14ac:dyDescent="0.2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2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2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14" x14ac:dyDescent="0.2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ht="28.5" x14ac:dyDescent="0.2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2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2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28.5" x14ac:dyDescent="0.2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2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14" x14ac:dyDescent="0.2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ht="28.5" x14ac:dyDescent="0.2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2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2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28.5" x14ac:dyDescent="0.2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2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28.5" x14ac:dyDescent="0.2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ht="28.5" x14ac:dyDescent="0.2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2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2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2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2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28.5" x14ac:dyDescent="0.2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ht="28.5" x14ac:dyDescent="0.2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2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2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28.5" x14ac:dyDescent="0.2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2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28.5" x14ac:dyDescent="0.2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ht="28.5" x14ac:dyDescent="0.2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2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2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2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2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28.5" x14ac:dyDescent="0.2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2.75" x14ac:dyDescent="0.2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2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2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28.5" x14ac:dyDescent="0.2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ht="28.5" x14ac:dyDescent="0.2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2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2.75" x14ac:dyDescent="0.2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2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2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28.5" x14ac:dyDescent="0.2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ht="28.5" x14ac:dyDescent="0.2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2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2.75" x14ac:dyDescent="0.2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2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2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28.5" x14ac:dyDescent="0.2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ht="28.5" x14ac:dyDescent="0.2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5" thickBot="1" x14ac:dyDescent="0.3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5" thickBot="1" x14ac:dyDescent="0.3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5" thickBot="1" x14ac:dyDescent="0.3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5" thickBot="1" x14ac:dyDescent="0.3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5" thickBot="1" x14ac:dyDescent="0.3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5" thickBot="1" x14ac:dyDescent="0.3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5" thickBot="1" x14ac:dyDescent="0.3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5" thickBot="1" x14ac:dyDescent="0.3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5" thickBot="1" x14ac:dyDescent="0.3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5" thickBot="1" x14ac:dyDescent="0.3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29.25" thickBot="1" x14ac:dyDescent="0.3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5" thickBot="1" x14ac:dyDescent="0.3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5" thickBot="1" x14ac:dyDescent="0.3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5" thickBot="1" x14ac:dyDescent="0.3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T59"/>
  <sheetViews>
    <sheetView showGridLines="0" tabSelected="1" zoomScale="80" zoomScaleNormal="80" workbookViewId="0">
      <pane xSplit="2" ySplit="6" topLeftCell="C38" activePane="bottomRight" state="frozen"/>
      <selection pane="topRight" activeCell="C1" sqref="C1"/>
      <selection pane="bottomLeft" activeCell="A7" sqref="A7"/>
      <selection pane="bottomRight" activeCell="M51" sqref="M51"/>
    </sheetView>
  </sheetViews>
  <sheetFormatPr defaultColWidth="9.28515625" defaultRowHeight="14.25" x14ac:dyDescent="0.25"/>
  <cols>
    <col min="1" max="1" width="6.28515625" style="238" customWidth="1"/>
    <col min="2" max="2" width="38.28515625" style="24" customWidth="1"/>
    <col min="3" max="3" width="8.5703125" style="24" customWidth="1"/>
    <col min="4" max="4" width="12.5703125" style="24" bestFit="1" customWidth="1"/>
    <col min="5" max="5" width="11.28515625" style="24" customWidth="1"/>
    <col min="6" max="6" width="14.28515625" style="24" customWidth="1"/>
    <col min="7" max="7" width="31.42578125" style="24" bestFit="1" customWidth="1"/>
    <col min="8" max="16384" width="9.28515625" style="24"/>
  </cols>
  <sheetData>
    <row r="1" spans="1:10" x14ac:dyDescent="0.25">
      <c r="A1" s="25" t="s">
        <v>810</v>
      </c>
      <c r="B1" s="2"/>
      <c r="C1" s="2"/>
      <c r="D1" s="2"/>
      <c r="E1" s="2"/>
      <c r="F1" s="2"/>
    </row>
    <row r="2" spans="1:10" ht="15" thickBot="1" x14ac:dyDescent="0.3">
      <c r="A2" s="27"/>
      <c r="B2" s="239"/>
      <c r="C2" s="239"/>
      <c r="D2" s="239"/>
      <c r="E2" s="239"/>
      <c r="F2" s="239"/>
      <c r="G2" s="267"/>
    </row>
    <row r="3" spans="1:10" ht="21.75" customHeight="1" thickBot="1" x14ac:dyDescent="0.3">
      <c r="A3" s="28"/>
      <c r="C3" s="29"/>
      <c r="D3" s="29"/>
      <c r="E3" s="29"/>
      <c r="F3" s="29"/>
      <c r="G3" s="268"/>
    </row>
    <row r="4" spans="1:10" ht="18" customHeight="1" thickBot="1" x14ac:dyDescent="0.3">
      <c r="A4" s="287" t="s">
        <v>0</v>
      </c>
      <c r="B4" s="285" t="s">
        <v>2</v>
      </c>
      <c r="C4" s="285" t="s">
        <v>3</v>
      </c>
      <c r="D4" s="285" t="s">
        <v>767</v>
      </c>
      <c r="E4" s="292" t="s">
        <v>10</v>
      </c>
      <c r="F4" s="289" t="s">
        <v>768</v>
      </c>
      <c r="G4" s="269"/>
    </row>
    <row r="5" spans="1:10" ht="15" thickBot="1" x14ac:dyDescent="0.3">
      <c r="A5" s="288"/>
      <c r="B5" s="291"/>
      <c r="C5" s="291"/>
      <c r="D5" s="291"/>
      <c r="E5" s="293"/>
      <c r="F5" s="290"/>
      <c r="G5" s="270"/>
      <c r="H5" s="266"/>
      <c r="I5" s="266"/>
      <c r="J5" s="266"/>
    </row>
    <row r="6" spans="1:10" ht="15" thickBot="1" x14ac:dyDescent="0.3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5.75" x14ac:dyDescent="0.25">
      <c r="A7" s="43" t="s">
        <v>811</v>
      </c>
      <c r="B7" s="252" t="s">
        <v>812</v>
      </c>
      <c r="C7" s="39" t="s">
        <v>773</v>
      </c>
      <c r="D7" s="41">
        <v>85</v>
      </c>
      <c r="E7" s="41"/>
      <c r="F7" s="41"/>
      <c r="G7" s="254" t="s">
        <v>805</v>
      </c>
    </row>
    <row r="8" spans="1:10" s="67" customFormat="1" ht="15.75" x14ac:dyDescent="0.25">
      <c r="A8" s="278" t="s">
        <v>117</v>
      </c>
      <c r="B8" s="8" t="s">
        <v>841</v>
      </c>
      <c r="C8" s="84" t="s">
        <v>777</v>
      </c>
      <c r="D8" s="52">
        <v>850</v>
      </c>
      <c r="E8" s="41"/>
      <c r="F8" s="41"/>
      <c r="G8" s="254" t="s">
        <v>805</v>
      </c>
    </row>
    <row r="9" spans="1:10" s="67" customFormat="1" x14ac:dyDescent="0.25">
      <c r="A9" s="82" t="s">
        <v>813</v>
      </c>
      <c r="B9" s="8" t="s">
        <v>814</v>
      </c>
      <c r="C9" s="84" t="s">
        <v>19</v>
      </c>
      <c r="D9" s="85">
        <v>0.51</v>
      </c>
      <c r="E9" s="41"/>
      <c r="F9" s="41"/>
      <c r="G9" s="254" t="s">
        <v>804</v>
      </c>
    </row>
    <row r="10" spans="1:10" s="67" customFormat="1" ht="15.75" x14ac:dyDescent="0.25">
      <c r="A10" s="278" t="s">
        <v>118</v>
      </c>
      <c r="B10" s="8" t="s">
        <v>842</v>
      </c>
      <c r="C10" s="84" t="s">
        <v>777</v>
      </c>
      <c r="D10" s="88">
        <v>850</v>
      </c>
      <c r="E10" s="41"/>
      <c r="F10" s="41"/>
      <c r="G10" s="254" t="s">
        <v>805</v>
      </c>
    </row>
    <row r="11" spans="1:10" x14ac:dyDescent="0.25">
      <c r="A11" s="82" t="s">
        <v>815</v>
      </c>
      <c r="B11" s="8" t="s">
        <v>814</v>
      </c>
      <c r="C11" s="84" t="s">
        <v>19</v>
      </c>
      <c r="D11" s="85">
        <v>0.51</v>
      </c>
      <c r="E11" s="41"/>
      <c r="F11" s="41"/>
      <c r="G11" s="254" t="s">
        <v>804</v>
      </c>
    </row>
    <row r="12" spans="1:10" ht="15.75" x14ac:dyDescent="0.25">
      <c r="A12" s="113">
        <v>4</v>
      </c>
      <c r="B12" s="252" t="s">
        <v>816</v>
      </c>
      <c r="C12" s="84" t="s">
        <v>773</v>
      </c>
      <c r="D12" s="41">
        <v>548.84</v>
      </c>
      <c r="E12" s="41"/>
      <c r="F12" s="41"/>
      <c r="G12" s="254" t="s">
        <v>805</v>
      </c>
    </row>
    <row r="13" spans="1:10" ht="15.75" x14ac:dyDescent="0.25">
      <c r="A13" s="134">
        <v>5</v>
      </c>
      <c r="B13" s="259" t="s">
        <v>843</v>
      </c>
      <c r="C13" s="84" t="s">
        <v>773</v>
      </c>
      <c r="D13" s="85">
        <v>120.456</v>
      </c>
      <c r="E13" s="41"/>
      <c r="F13" s="41"/>
      <c r="G13" s="254" t="s">
        <v>805</v>
      </c>
    </row>
    <row r="14" spans="1:10" ht="15.75" x14ac:dyDescent="0.25">
      <c r="A14" s="113">
        <v>6</v>
      </c>
      <c r="B14" s="255" t="s">
        <v>844</v>
      </c>
      <c r="C14" s="84" t="s">
        <v>773</v>
      </c>
      <c r="D14" s="85">
        <v>220.666</v>
      </c>
      <c r="E14" s="41"/>
      <c r="F14" s="41"/>
      <c r="G14" s="254" t="s">
        <v>805</v>
      </c>
    </row>
    <row r="15" spans="1:10" s="67" customFormat="1" ht="15.75" x14ac:dyDescent="0.25">
      <c r="A15" s="43" t="s">
        <v>252</v>
      </c>
      <c r="B15" s="255" t="s">
        <v>845</v>
      </c>
      <c r="C15" s="84" t="s">
        <v>773</v>
      </c>
      <c r="D15" s="85">
        <v>169.96100000000001</v>
      </c>
      <c r="E15" s="41"/>
      <c r="F15" s="41"/>
      <c r="G15" s="254" t="s">
        <v>805</v>
      </c>
    </row>
    <row r="16" spans="1:10" s="67" customFormat="1" ht="15.75" x14ac:dyDescent="0.25">
      <c r="A16" s="113">
        <v>8</v>
      </c>
      <c r="B16" s="8" t="s">
        <v>846</v>
      </c>
      <c r="C16" s="84" t="s">
        <v>773</v>
      </c>
      <c r="D16" s="277">
        <v>5.3239999999999998</v>
      </c>
      <c r="E16" s="41"/>
      <c r="F16" s="41"/>
      <c r="G16" s="254" t="s">
        <v>805</v>
      </c>
    </row>
    <row r="17" spans="1:218" x14ac:dyDescent="0.25">
      <c r="A17" s="82" t="s">
        <v>261</v>
      </c>
      <c r="B17" s="8" t="s">
        <v>847</v>
      </c>
      <c r="C17" s="84" t="s">
        <v>837</v>
      </c>
      <c r="D17" s="85">
        <v>760.8</v>
      </c>
      <c r="E17" s="41"/>
      <c r="F17" s="41"/>
      <c r="G17" s="254" t="s">
        <v>805</v>
      </c>
    </row>
    <row r="18" spans="1:218" x14ac:dyDescent="0.25">
      <c r="A18" s="118">
        <v>10</v>
      </c>
      <c r="B18" s="257" t="s">
        <v>848</v>
      </c>
      <c r="C18" s="84" t="s">
        <v>78</v>
      </c>
      <c r="D18" s="279">
        <v>11</v>
      </c>
      <c r="E18" s="41"/>
      <c r="F18" s="41"/>
      <c r="G18" s="254" t="s">
        <v>805</v>
      </c>
    </row>
    <row r="19" spans="1:218" s="67" customFormat="1" x14ac:dyDescent="0.25">
      <c r="A19" s="68" t="s">
        <v>817</v>
      </c>
      <c r="B19" s="257" t="s">
        <v>806</v>
      </c>
      <c r="C19" s="51" t="s">
        <v>28</v>
      </c>
      <c r="D19" s="56">
        <v>11</v>
      </c>
      <c r="E19" s="41"/>
      <c r="F19" s="41"/>
      <c r="G19" s="254" t="s">
        <v>809</v>
      </c>
    </row>
    <row r="20" spans="1:218" x14ac:dyDescent="0.25">
      <c r="A20" s="49" t="s">
        <v>305</v>
      </c>
      <c r="B20" s="253" t="s">
        <v>849</v>
      </c>
      <c r="C20" s="70" t="s">
        <v>27</v>
      </c>
      <c r="D20" s="53">
        <v>87.92</v>
      </c>
      <c r="E20" s="41"/>
      <c r="F20" s="41"/>
      <c r="G20" s="254" t="s">
        <v>805</v>
      </c>
    </row>
    <row r="21" spans="1:218" x14ac:dyDescent="0.25">
      <c r="A21" s="49" t="s">
        <v>818</v>
      </c>
      <c r="B21" s="8" t="s">
        <v>850</v>
      </c>
      <c r="C21" s="51" t="s">
        <v>27</v>
      </c>
      <c r="D21" s="56">
        <v>160</v>
      </c>
      <c r="E21" s="41"/>
      <c r="F21" s="41"/>
      <c r="G21" s="254" t="s">
        <v>805</v>
      </c>
    </row>
    <row r="22" spans="1:218" x14ac:dyDescent="0.25">
      <c r="A22" s="49" t="s">
        <v>819</v>
      </c>
      <c r="B22" s="8" t="s">
        <v>851</v>
      </c>
      <c r="C22" s="51" t="s">
        <v>27</v>
      </c>
      <c r="D22" s="56">
        <v>161.6</v>
      </c>
      <c r="E22" s="41"/>
      <c r="F22" s="41"/>
      <c r="G22" s="254" t="s">
        <v>809</v>
      </c>
    </row>
    <row r="23" spans="1:218" x14ac:dyDescent="0.25">
      <c r="A23" s="49" t="s">
        <v>820</v>
      </c>
      <c r="B23" s="8" t="s">
        <v>852</v>
      </c>
      <c r="C23" s="51" t="s">
        <v>27</v>
      </c>
      <c r="D23" s="56">
        <v>160</v>
      </c>
      <c r="E23" s="41"/>
      <c r="F23" s="41"/>
      <c r="G23" s="254" t="s">
        <v>805</v>
      </c>
    </row>
    <row r="24" spans="1:218" s="67" customFormat="1" x14ac:dyDescent="0.25">
      <c r="A24" s="49" t="s">
        <v>821</v>
      </c>
      <c r="B24" s="257" t="s">
        <v>853</v>
      </c>
      <c r="C24" s="51" t="s">
        <v>28</v>
      </c>
      <c r="D24" s="56">
        <v>4</v>
      </c>
      <c r="E24" s="41"/>
      <c r="F24" s="41"/>
      <c r="G24" s="254" t="s">
        <v>805</v>
      </c>
    </row>
    <row r="25" spans="1:218" x14ac:dyDescent="0.25">
      <c r="A25" s="49" t="s">
        <v>822</v>
      </c>
      <c r="B25" s="257" t="s">
        <v>823</v>
      </c>
      <c r="C25" s="51" t="s">
        <v>28</v>
      </c>
      <c r="D25" s="56">
        <v>4</v>
      </c>
      <c r="E25" s="41"/>
      <c r="F25" s="41"/>
      <c r="G25" s="254" t="s">
        <v>809</v>
      </c>
      <c r="H25" s="90"/>
    </row>
    <row r="26" spans="1:218" x14ac:dyDescent="0.25">
      <c r="A26" s="49" t="s">
        <v>822</v>
      </c>
      <c r="B26" s="257" t="s">
        <v>824</v>
      </c>
      <c r="C26" s="51" t="s">
        <v>28</v>
      </c>
      <c r="D26" s="56">
        <v>8</v>
      </c>
      <c r="E26" s="41"/>
      <c r="F26" s="41"/>
      <c r="G26" s="254" t="s">
        <v>809</v>
      </c>
      <c r="H26" s="90"/>
    </row>
    <row r="27" spans="1:218" x14ac:dyDescent="0.25">
      <c r="A27" s="49" t="s">
        <v>547</v>
      </c>
      <c r="B27" s="8" t="s">
        <v>854</v>
      </c>
      <c r="C27" s="51" t="s">
        <v>27</v>
      </c>
      <c r="D27" s="56">
        <v>10</v>
      </c>
      <c r="E27" s="41"/>
      <c r="F27" s="41"/>
      <c r="G27" s="254" t="s">
        <v>805</v>
      </c>
      <c r="H27" s="90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/>
      <c r="FW27" s="256"/>
      <c r="FX27" s="256"/>
      <c r="FY27" s="256"/>
      <c r="FZ27" s="256"/>
      <c r="GA27" s="256"/>
      <c r="GB27" s="256"/>
      <c r="GC27" s="256"/>
      <c r="GD27" s="256"/>
      <c r="GE27" s="256"/>
      <c r="GF27" s="256"/>
      <c r="GG27" s="256"/>
      <c r="GH27" s="256"/>
      <c r="GI27" s="256"/>
      <c r="GJ27" s="256"/>
      <c r="GK27" s="256"/>
      <c r="GL27" s="256"/>
      <c r="GM27" s="256"/>
      <c r="GN27" s="256"/>
      <c r="GO27" s="256"/>
      <c r="GP27" s="256"/>
      <c r="GQ27" s="256"/>
      <c r="GR27" s="256"/>
      <c r="GS27" s="256"/>
      <c r="GT27" s="256"/>
      <c r="GU27" s="256"/>
      <c r="GV27" s="256"/>
      <c r="GW27" s="256"/>
      <c r="GX27" s="256"/>
      <c r="GY27" s="256"/>
      <c r="GZ27" s="256"/>
      <c r="HA27" s="256"/>
      <c r="HB27" s="256"/>
      <c r="HC27" s="256"/>
      <c r="HD27" s="256"/>
      <c r="HE27" s="256"/>
      <c r="HF27" s="256"/>
      <c r="HG27" s="256"/>
      <c r="HH27" s="256"/>
      <c r="HI27" s="256"/>
      <c r="HJ27" s="256"/>
    </row>
    <row r="28" spans="1:218" x14ac:dyDescent="0.25">
      <c r="A28" s="49" t="s">
        <v>825</v>
      </c>
      <c r="B28" s="8" t="s">
        <v>855</v>
      </c>
      <c r="C28" s="51" t="s">
        <v>27</v>
      </c>
      <c r="D28" s="52">
        <v>10.1</v>
      </c>
      <c r="E28" s="41"/>
      <c r="F28" s="41"/>
      <c r="G28" s="254" t="s">
        <v>809</v>
      </c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/>
      <c r="FW28" s="256"/>
      <c r="FX28" s="256"/>
      <c r="FY28" s="256"/>
      <c r="FZ28" s="256"/>
      <c r="GA28" s="256"/>
      <c r="GB28" s="256"/>
      <c r="GC28" s="256"/>
      <c r="GD28" s="256"/>
      <c r="GE28" s="256"/>
      <c r="GF28" s="256"/>
      <c r="GG28" s="256"/>
      <c r="GH28" s="256"/>
      <c r="GI28" s="256"/>
      <c r="GJ28" s="256"/>
      <c r="GK28" s="256"/>
      <c r="GL28" s="256"/>
      <c r="GM28" s="256"/>
      <c r="GN28" s="256"/>
      <c r="GO28" s="256"/>
      <c r="GP28" s="256"/>
      <c r="GQ28" s="256"/>
      <c r="GR28" s="256"/>
      <c r="GS28" s="256"/>
      <c r="GT28" s="256"/>
      <c r="GU28" s="256"/>
      <c r="GV28" s="256"/>
      <c r="GW28" s="256"/>
      <c r="GX28" s="256"/>
      <c r="GY28" s="256"/>
      <c r="GZ28" s="256"/>
      <c r="HA28" s="256"/>
      <c r="HB28" s="256"/>
      <c r="HC28" s="256"/>
      <c r="HD28" s="256"/>
      <c r="HE28" s="256"/>
      <c r="HF28" s="256"/>
      <c r="HG28" s="256"/>
      <c r="HH28" s="256"/>
      <c r="HI28" s="256"/>
      <c r="HJ28" s="256"/>
    </row>
    <row r="29" spans="1:218" x14ac:dyDescent="0.25">
      <c r="A29" s="49" t="s">
        <v>826</v>
      </c>
      <c r="B29" s="8" t="s">
        <v>856</v>
      </c>
      <c r="C29" s="51" t="s">
        <v>27</v>
      </c>
      <c r="D29" s="56">
        <v>10</v>
      </c>
      <c r="E29" s="41"/>
      <c r="F29" s="41"/>
      <c r="G29" s="254" t="s">
        <v>805</v>
      </c>
      <c r="H29" s="90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/>
      <c r="FW29" s="256"/>
      <c r="FX29" s="256"/>
      <c r="FY29" s="256"/>
      <c r="FZ29" s="256"/>
      <c r="GA29" s="256"/>
      <c r="GB29" s="256"/>
      <c r="GC29" s="256"/>
      <c r="GD29" s="256"/>
      <c r="GE29" s="256"/>
      <c r="GF29" s="256"/>
      <c r="GG29" s="256"/>
      <c r="GH29" s="256"/>
      <c r="GI29" s="256"/>
      <c r="GJ29" s="256"/>
      <c r="GK29" s="256"/>
      <c r="GL29" s="256"/>
      <c r="GM29" s="256"/>
      <c r="GN29" s="256"/>
      <c r="GO29" s="256"/>
      <c r="GP29" s="256"/>
      <c r="GQ29" s="256"/>
      <c r="GR29" s="256"/>
      <c r="GS29" s="256"/>
      <c r="GT29" s="256"/>
      <c r="GU29" s="256"/>
      <c r="GV29" s="256"/>
      <c r="GW29" s="256"/>
      <c r="GX29" s="256"/>
      <c r="GY29" s="256"/>
      <c r="GZ29" s="256"/>
      <c r="HA29" s="256"/>
      <c r="HB29" s="256"/>
      <c r="HC29" s="256"/>
      <c r="HD29" s="256"/>
      <c r="HE29" s="256"/>
      <c r="HF29" s="256"/>
      <c r="HG29" s="256"/>
      <c r="HH29" s="256"/>
      <c r="HI29" s="256"/>
      <c r="HJ29" s="256"/>
    </row>
    <row r="30" spans="1:218" s="55" customFormat="1" x14ac:dyDescent="0.25">
      <c r="A30" s="49" t="s">
        <v>467</v>
      </c>
      <c r="B30" s="257" t="s">
        <v>857</v>
      </c>
      <c r="C30" s="51" t="s">
        <v>28</v>
      </c>
      <c r="D30" s="56">
        <v>4</v>
      </c>
      <c r="E30" s="41"/>
      <c r="F30" s="41"/>
      <c r="G30" s="254" t="s">
        <v>805</v>
      </c>
      <c r="H30" s="90"/>
    </row>
    <row r="31" spans="1:218" s="55" customFormat="1" x14ac:dyDescent="0.25">
      <c r="A31" s="49" t="s">
        <v>562</v>
      </c>
      <c r="B31" s="257" t="s">
        <v>827</v>
      </c>
      <c r="C31" s="51" t="s">
        <v>28</v>
      </c>
      <c r="D31" s="56">
        <v>4</v>
      </c>
      <c r="E31" s="41"/>
      <c r="F31" s="41"/>
      <c r="G31" s="254" t="s">
        <v>809</v>
      </c>
    </row>
    <row r="32" spans="1:218" s="55" customFormat="1" x14ac:dyDescent="0.25">
      <c r="A32" s="49" t="s">
        <v>828</v>
      </c>
      <c r="B32" s="257" t="s">
        <v>829</v>
      </c>
      <c r="C32" s="51" t="s">
        <v>28</v>
      </c>
      <c r="D32" s="56">
        <v>8</v>
      </c>
      <c r="E32" s="41"/>
      <c r="F32" s="41"/>
      <c r="G32" s="254" t="s">
        <v>809</v>
      </c>
    </row>
    <row r="33" spans="1:8" s="258" customFormat="1" x14ac:dyDescent="0.25">
      <c r="A33" s="49" t="s">
        <v>548</v>
      </c>
      <c r="B33" s="8" t="s">
        <v>858</v>
      </c>
      <c r="C33" s="51" t="s">
        <v>27</v>
      </c>
      <c r="D33" s="56">
        <v>30</v>
      </c>
      <c r="E33" s="41"/>
      <c r="F33" s="41"/>
      <c r="G33" s="254" t="s">
        <v>805</v>
      </c>
      <c r="H33" s="90"/>
    </row>
    <row r="34" spans="1:8" s="256" customFormat="1" x14ac:dyDescent="0.25">
      <c r="A34" s="49" t="s">
        <v>549</v>
      </c>
      <c r="B34" s="8" t="s">
        <v>859</v>
      </c>
      <c r="C34" s="51" t="s">
        <v>27</v>
      </c>
      <c r="D34" s="56">
        <v>30.3</v>
      </c>
      <c r="E34" s="41"/>
      <c r="F34" s="41"/>
      <c r="G34" s="254" t="s">
        <v>809</v>
      </c>
    </row>
    <row r="35" spans="1:8" s="256" customFormat="1" x14ac:dyDescent="0.25">
      <c r="A35" s="49" t="s">
        <v>830</v>
      </c>
      <c r="B35" s="8" t="s">
        <v>860</v>
      </c>
      <c r="C35" s="51" t="s">
        <v>27</v>
      </c>
      <c r="D35" s="56">
        <v>30</v>
      </c>
      <c r="E35" s="41"/>
      <c r="F35" s="41"/>
      <c r="G35" s="254" t="s">
        <v>805</v>
      </c>
      <c r="H35" s="90"/>
    </row>
    <row r="36" spans="1:8" s="256" customFormat="1" x14ac:dyDescent="0.25">
      <c r="A36" s="49" t="s">
        <v>554</v>
      </c>
      <c r="B36" s="257" t="s">
        <v>861</v>
      </c>
      <c r="C36" s="51" t="s">
        <v>28</v>
      </c>
      <c r="D36" s="56">
        <v>10</v>
      </c>
      <c r="E36" s="41"/>
      <c r="F36" s="41"/>
      <c r="G36" s="254" t="s">
        <v>805</v>
      </c>
    </row>
    <row r="37" spans="1:8" s="256" customFormat="1" x14ac:dyDescent="0.25">
      <c r="A37" s="49" t="s">
        <v>831</v>
      </c>
      <c r="B37" s="257" t="s">
        <v>832</v>
      </c>
      <c r="C37" s="51" t="s">
        <v>28</v>
      </c>
      <c r="D37" s="56">
        <v>10</v>
      </c>
      <c r="E37" s="41"/>
      <c r="F37" s="41"/>
      <c r="G37" s="254" t="s">
        <v>809</v>
      </c>
      <c r="H37" s="90"/>
    </row>
    <row r="38" spans="1:8" s="256" customFormat="1" x14ac:dyDescent="0.25">
      <c r="A38" s="49" t="s">
        <v>833</v>
      </c>
      <c r="B38" s="257" t="s">
        <v>834</v>
      </c>
      <c r="C38" s="51" t="s">
        <v>28</v>
      </c>
      <c r="D38" s="56">
        <v>20</v>
      </c>
      <c r="E38" s="41"/>
      <c r="F38" s="41"/>
      <c r="G38" s="254" t="s">
        <v>809</v>
      </c>
    </row>
    <row r="39" spans="1:8" s="256" customFormat="1" x14ac:dyDescent="0.25">
      <c r="A39" s="49" t="s">
        <v>555</v>
      </c>
      <c r="B39" s="8" t="s">
        <v>862</v>
      </c>
      <c r="C39" s="51" t="s">
        <v>27</v>
      </c>
      <c r="D39" s="56">
        <v>20</v>
      </c>
      <c r="E39" s="41"/>
      <c r="F39" s="41"/>
      <c r="G39" s="254" t="s">
        <v>805</v>
      </c>
      <c r="H39" s="90"/>
    </row>
    <row r="40" spans="1:8" x14ac:dyDescent="0.25">
      <c r="A40" s="49" t="s">
        <v>556</v>
      </c>
      <c r="B40" s="8" t="s">
        <v>859</v>
      </c>
      <c r="C40" s="51" t="s">
        <v>27</v>
      </c>
      <c r="D40" s="56">
        <v>20.2</v>
      </c>
      <c r="E40" s="41"/>
      <c r="F40" s="41"/>
      <c r="G40" s="254" t="s">
        <v>809</v>
      </c>
    </row>
    <row r="41" spans="1:8" x14ac:dyDescent="0.25">
      <c r="A41" s="82" t="s">
        <v>557</v>
      </c>
      <c r="B41" s="8" t="s">
        <v>863</v>
      </c>
      <c r="C41" s="84" t="s">
        <v>27</v>
      </c>
      <c r="D41" s="88">
        <v>200</v>
      </c>
      <c r="E41" s="41"/>
      <c r="F41" s="41"/>
      <c r="G41" s="254" t="s">
        <v>805</v>
      </c>
      <c r="H41" s="90"/>
    </row>
    <row r="42" spans="1:8" x14ac:dyDescent="0.25">
      <c r="A42" s="280" t="s">
        <v>559</v>
      </c>
      <c r="B42" s="282" t="s">
        <v>838</v>
      </c>
      <c r="C42" s="206" t="s">
        <v>211</v>
      </c>
      <c r="D42" s="281">
        <v>22</v>
      </c>
      <c r="E42" s="41"/>
      <c r="F42" s="41"/>
      <c r="G42" s="254" t="s">
        <v>805</v>
      </c>
    </row>
    <row r="43" spans="1:8" x14ac:dyDescent="0.25">
      <c r="A43" s="280" t="s">
        <v>561</v>
      </c>
      <c r="B43" s="282" t="s">
        <v>839</v>
      </c>
      <c r="C43" s="206" t="s">
        <v>211</v>
      </c>
      <c r="D43" s="281">
        <v>4</v>
      </c>
      <c r="E43" s="41"/>
      <c r="F43" s="41"/>
      <c r="G43" s="254" t="s">
        <v>805</v>
      </c>
      <c r="H43" s="90"/>
    </row>
    <row r="44" spans="1:8" s="55" customFormat="1" x14ac:dyDescent="0.25">
      <c r="A44" s="280" t="s">
        <v>456</v>
      </c>
      <c r="B44" s="282" t="s">
        <v>840</v>
      </c>
      <c r="C44" s="206" t="s">
        <v>211</v>
      </c>
      <c r="D44" s="281">
        <v>10</v>
      </c>
      <c r="E44" s="41"/>
      <c r="F44" s="41"/>
      <c r="G44" s="254" t="s">
        <v>805</v>
      </c>
    </row>
    <row r="45" spans="1:8" s="55" customFormat="1" x14ac:dyDescent="0.25">
      <c r="A45" s="118">
        <v>26</v>
      </c>
      <c r="B45" s="260" t="s">
        <v>864</v>
      </c>
      <c r="C45" s="70" t="s">
        <v>78</v>
      </c>
      <c r="D45" s="279">
        <v>5</v>
      </c>
      <c r="E45" s="41"/>
      <c r="F45" s="41"/>
      <c r="G45" s="254" t="s">
        <v>805</v>
      </c>
      <c r="H45" s="90"/>
    </row>
    <row r="46" spans="1:8" x14ac:dyDescent="0.25">
      <c r="A46" s="134">
        <v>27</v>
      </c>
      <c r="B46" s="257" t="s">
        <v>865</v>
      </c>
      <c r="C46" s="51" t="s">
        <v>28</v>
      </c>
      <c r="D46" s="279">
        <v>5</v>
      </c>
      <c r="E46" s="41"/>
      <c r="F46" s="41"/>
      <c r="G46" s="254" t="s">
        <v>805</v>
      </c>
    </row>
    <row r="47" spans="1:8" x14ac:dyDescent="0.25">
      <c r="A47" s="134">
        <v>28</v>
      </c>
      <c r="B47" s="8" t="s">
        <v>866</v>
      </c>
      <c r="C47" s="51" t="s">
        <v>27</v>
      </c>
      <c r="D47" s="52">
        <v>160</v>
      </c>
      <c r="E47" s="41"/>
      <c r="F47" s="41"/>
      <c r="G47" s="254" t="s">
        <v>805</v>
      </c>
      <c r="H47" s="90"/>
    </row>
    <row r="48" spans="1:8" x14ac:dyDescent="0.25">
      <c r="A48" s="134">
        <v>29</v>
      </c>
      <c r="B48" s="8" t="s">
        <v>867</v>
      </c>
      <c r="C48" s="51" t="s">
        <v>27</v>
      </c>
      <c r="D48" s="52">
        <v>30</v>
      </c>
      <c r="E48" s="41"/>
      <c r="F48" s="41"/>
      <c r="G48" s="254" t="s">
        <v>805</v>
      </c>
    </row>
    <row r="49" spans="1:228" x14ac:dyDescent="0.25">
      <c r="A49" s="49" t="s">
        <v>835</v>
      </c>
      <c r="B49" s="257" t="s">
        <v>868</v>
      </c>
      <c r="C49" s="51" t="s">
        <v>27</v>
      </c>
      <c r="D49" s="276">
        <v>20</v>
      </c>
      <c r="E49" s="41"/>
      <c r="F49" s="41"/>
      <c r="G49" s="254" t="s">
        <v>805</v>
      </c>
      <c r="H49" s="90"/>
    </row>
    <row r="50" spans="1:228" ht="15" thickBot="1" x14ac:dyDescent="0.3">
      <c r="A50" s="49" t="s">
        <v>836</v>
      </c>
      <c r="B50" s="257" t="s">
        <v>869</v>
      </c>
      <c r="C50" s="51" t="s">
        <v>27</v>
      </c>
      <c r="D50" s="276">
        <v>20</v>
      </c>
      <c r="E50" s="41"/>
      <c r="F50" s="41"/>
      <c r="G50" s="254" t="s">
        <v>805</v>
      </c>
    </row>
    <row r="51" spans="1:228" ht="15" thickBot="1" x14ac:dyDescent="0.3">
      <c r="A51" s="215"/>
      <c r="B51" s="261" t="s">
        <v>30</v>
      </c>
      <c r="C51" s="218"/>
      <c r="D51" s="271"/>
      <c r="E51" s="271"/>
      <c r="F51" s="221">
        <f>SUM(F7:F50)</f>
        <v>0</v>
      </c>
    </row>
    <row r="52" spans="1:228" ht="15" thickBot="1" x14ac:dyDescent="0.3">
      <c r="A52" s="231"/>
      <c r="B52" s="262" t="s">
        <v>807</v>
      </c>
      <c r="C52" s="226"/>
      <c r="D52" s="272"/>
      <c r="E52" s="272"/>
      <c r="F52" s="273">
        <f>F51*C52</f>
        <v>0</v>
      </c>
    </row>
    <row r="53" spans="1:228" ht="15" thickBot="1" x14ac:dyDescent="0.3">
      <c r="A53" s="224"/>
      <c r="B53" s="263" t="s">
        <v>32</v>
      </c>
      <c r="C53" s="227"/>
      <c r="D53" s="274"/>
      <c r="E53" s="274"/>
      <c r="F53" s="221">
        <f>SUM(F51:F52)</f>
        <v>0</v>
      </c>
    </row>
    <row r="54" spans="1:228" ht="15" thickBot="1" x14ac:dyDescent="0.3">
      <c r="A54" s="231"/>
      <c r="B54" s="262" t="s">
        <v>34</v>
      </c>
      <c r="C54" s="226"/>
      <c r="D54" s="272"/>
      <c r="E54" s="272"/>
      <c r="F54" s="273">
        <f>F53*C54</f>
        <v>0</v>
      </c>
    </row>
    <row r="55" spans="1:228" ht="15" thickBot="1" x14ac:dyDescent="0.3">
      <c r="A55" s="224"/>
      <c r="B55" s="263" t="s">
        <v>32</v>
      </c>
      <c r="C55" s="227"/>
      <c r="D55" s="274"/>
      <c r="E55" s="274"/>
      <c r="F55" s="221">
        <f>SUM(F53:F54)</f>
        <v>0</v>
      </c>
    </row>
    <row r="56" spans="1:228" ht="15" thickBot="1" x14ac:dyDescent="0.3">
      <c r="A56" s="224"/>
      <c r="B56" s="264" t="s">
        <v>808</v>
      </c>
      <c r="C56" s="251"/>
      <c r="D56" s="274"/>
      <c r="E56" s="274"/>
      <c r="F56" s="275">
        <f>F55*C56</f>
        <v>0</v>
      </c>
    </row>
    <row r="57" spans="1:228" ht="15" thickBot="1" x14ac:dyDescent="0.3">
      <c r="A57" s="231"/>
      <c r="B57" s="265" t="s">
        <v>32</v>
      </c>
      <c r="C57" s="234"/>
      <c r="D57" s="272"/>
      <c r="E57" s="272"/>
      <c r="F57" s="272">
        <f>SUM(F55:F56)</f>
        <v>0</v>
      </c>
    </row>
    <row r="58" spans="1:228" ht="15" customHeight="1" x14ac:dyDescent="0.25">
      <c r="F58" s="283"/>
    </row>
    <row r="59" spans="1:228" s="238" customFormat="1" ht="5.25" customHeight="1" x14ac:dyDescent="0.2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</row>
  </sheetData>
  <autoFilter ref="A6:G58"/>
  <mergeCells count="6">
    <mergeCell ref="F4:F5"/>
    <mergeCell ref="A4:A5"/>
    <mergeCell ref="B4:B5"/>
    <mergeCell ref="C4:C5"/>
    <mergeCell ref="D4:D5"/>
    <mergeCell ref="E4:E5"/>
  </mergeCells>
  <conditionalFormatting sqref="D8">
    <cfRule type="cellIs" dxfId="4" priority="2" stopIfTrue="1" operator="equal">
      <formula>8223.307275</formula>
    </cfRule>
  </conditionalFormatting>
  <conditionalFormatting sqref="C11:D11 B9:B10">
    <cfRule type="cellIs" dxfId="3" priority="5" stopIfTrue="1" operator="equal">
      <formula>0</formula>
    </cfRule>
  </conditionalFormatting>
  <conditionalFormatting sqref="D11">
    <cfRule type="cellIs" dxfId="2" priority="4" stopIfTrue="1" operator="equal">
      <formula>8223.307275</formula>
    </cfRule>
  </conditionalFormatting>
  <conditionalFormatting sqref="D8">
    <cfRule type="cellIs" dxfId="1" priority="3" stopIfTrue="1" operator="equal">
      <formula>0</formula>
    </cfRule>
  </conditionalFormatting>
  <conditionalFormatting sqref="B11">
    <cfRule type="cellIs" dxfId="0" priority="1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2023-05-02T13:02:54Z</dcterms:modified>
</cp:coreProperties>
</file>