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esktop/"/>
    </mc:Choice>
  </mc:AlternateContent>
  <xr:revisionPtr revIDLastSave="55" documentId="13_ncr:1_{78B8964E-F2A9-4DDD-BC7C-955F05DAE33F}" xr6:coauthVersionLast="47" xr6:coauthVersionMax="47" xr10:uidLastSave="{F1423AD9-2B83-4F4A-B6AF-7494BDB82EF9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  <c r="F27" i="2" l="1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<sst xmlns="http://schemas.openxmlformats.org/spreadsheetml/2006/main" count="79" uniqueCount="53">
  <si>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</si>
  <si>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</si>
  <si>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</si>
  <si>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</si>
  <si>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</si>
  <si>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</si>
  <si>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</si>
  <si>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</si>
  <si>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</si>
  <si>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</si>
  <si>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</si>
  <si>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</si>
  <si>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</si>
  <si>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</si>
  <si>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</si>
  <si>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</si>
  <si>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</si>
  <si>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</si>
  <si>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</si>
  <si>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</si>
  <si>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</si>
  <si>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</si>
  <si>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</si>
  <si>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</si>
  <si>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</si>
  <si>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</si>
  <si>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</si>
  <si>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</si>
  <si>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</si>
  <si>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</si>
  <si>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</si>
  <si>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</si>
  <si>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</si>
  <si>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</si>
  <si>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</si>
  <si>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</si>
  <si>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</si>
  <si>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</si>
  <si>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</si>
  <si>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</si>
  <si>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Team Leader</t>
  </si>
  <si>
    <t>transport expert</t>
  </si>
  <si>
    <t>climate expert</t>
  </si>
  <si>
    <t>economist</t>
  </si>
  <si>
    <t>international expert</t>
  </si>
  <si>
    <t>against evidence</t>
  </si>
  <si>
    <t>lump sum / amount</t>
  </si>
  <si>
    <t>flight for international expert</t>
  </si>
  <si>
    <t>for international expert</t>
  </si>
  <si>
    <t>4 rides per expert</t>
  </si>
  <si>
    <t>2016.9088.2-004</t>
  </si>
  <si>
    <t>Price schedule</t>
  </si>
  <si>
    <t>Conducting feasibility study to prepare for the implementation of selected activities of 
Georgia’s Climate 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</si>
</sst>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5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vertical="top" wrapText="1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5" headerRowBorderDxfId="24" tableBorderDxfId="2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ration_x000a_GEL" dataDxfId="18"/>
    <tableColumn id="6" xr3:uid="{00000000-0010-0000-0000-000006000000}" name="Total" dataDxfId="17">
      <calculatedColumnFormula>D10*E10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5" headerRowBorderDxfId="14" tableBorderDxfId="1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_x000a_GEL" dataDxfId="9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8" headerRowBorderDxfId="7" tableBorderDxfId="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_x000a_GEL" dataDxfId="1">
      <calculatedColumnFormula>E34*D34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I14" sqref="I14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5" t="s">
        <v>51</v>
      </c>
      <c r="B1" s="85"/>
      <c r="C1" s="85"/>
      <c r="D1" s="85"/>
      <c r="E1" s="85"/>
      <c r="F1" s="85"/>
      <c r="G1" s="58"/>
    </row>
    <row r="2" spans="1:7" ht="17.100000000000001" customHeight="1" thickBot="1" x14ac:dyDescent="0.3">
      <c r="A2" s="1" t="s">
        <v>17</v>
      </c>
      <c r="B2" s="57">
        <v>83436498</v>
      </c>
      <c r="C2" s="1" t="s">
        <v>14</v>
      </c>
      <c r="D2" s="91"/>
      <c r="E2" s="91"/>
      <c r="F2" s="91"/>
      <c r="G2" s="91"/>
    </row>
    <row r="3" spans="1:7" ht="17.100000000000001" customHeight="1" thickBot="1" x14ac:dyDescent="0.3">
      <c r="A3" s="1" t="s">
        <v>13</v>
      </c>
      <c r="B3" s="55" t="s">
        <v>50</v>
      </c>
      <c r="C3" s="1" t="s">
        <v>16</v>
      </c>
      <c r="D3" s="92"/>
      <c r="E3" s="92"/>
      <c r="F3" s="92"/>
      <c r="G3" s="92"/>
    </row>
    <row r="4" spans="1:7" ht="17.100000000000001" customHeight="1" thickBot="1" x14ac:dyDescent="0.3">
      <c r="A4" s="1" t="s">
        <v>12</v>
      </c>
      <c r="B4" s="24"/>
      <c r="C4" s="1" t="s">
        <v>15</v>
      </c>
      <c r="D4" s="93"/>
      <c r="E4" s="93"/>
      <c r="F4" s="93"/>
      <c r="G4" s="93"/>
    </row>
    <row r="5" spans="1:7" ht="28.5" customHeight="1" x14ac:dyDescent="0.25">
      <c r="A5" s="2"/>
      <c r="B5" s="2"/>
      <c r="C5" s="2" t="s">
        <v>31</v>
      </c>
      <c r="D5" s="89" t="s">
        <v>52</v>
      </c>
      <c r="E5" s="90"/>
      <c r="F5" s="90"/>
      <c r="G5" s="90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28</v>
      </c>
      <c r="B7" s="86"/>
      <c r="C7" s="86"/>
      <c r="D7" s="86"/>
      <c r="E7" s="86"/>
      <c r="F7" s="86"/>
      <c r="G7" s="86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73" t="s">
        <v>37</v>
      </c>
      <c r="B9" s="74" t="s">
        <v>18</v>
      </c>
      <c r="C9" s="75" t="s">
        <v>1</v>
      </c>
      <c r="D9" s="75" t="s">
        <v>26</v>
      </c>
      <c r="E9" s="75" t="s">
        <v>39</v>
      </c>
      <c r="F9" s="76" t="s">
        <v>2</v>
      </c>
      <c r="G9" s="77" t="s">
        <v>3</v>
      </c>
    </row>
    <row r="10" spans="1:7" x14ac:dyDescent="0.25">
      <c r="A10" s="19" t="s">
        <v>40</v>
      </c>
      <c r="B10" s="32"/>
      <c r="C10" s="5" t="str">
        <f>"Lump sum /per day"</f>
        <v>Lump sum /per day</v>
      </c>
      <c r="D10" s="36">
        <v>25</v>
      </c>
      <c r="E10" s="36"/>
      <c r="F10" s="44">
        <f>D10*E10</f>
        <v>0</v>
      </c>
      <c r="G10" s="25"/>
    </row>
    <row r="11" spans="1:7" x14ac:dyDescent="0.25">
      <c r="A11" s="19" t="s">
        <v>33</v>
      </c>
      <c r="B11" s="33"/>
      <c r="C11" s="5" t="str">
        <f t="shared" ref="C11:C17" si="0">"Lump sum /per day"</f>
        <v>Lump sum /per day</v>
      </c>
      <c r="D11" s="38">
        <v>15</v>
      </c>
      <c r="E11" s="38"/>
      <c r="F11" s="45">
        <f>D11*E11</f>
        <v>0</v>
      </c>
      <c r="G11" s="26" t="s">
        <v>41</v>
      </c>
    </row>
    <row r="12" spans="1:7" x14ac:dyDescent="0.25">
      <c r="A12" s="19" t="s">
        <v>24</v>
      </c>
      <c r="B12" s="34"/>
      <c r="C12" s="5" t="str">
        <f t="shared" si="0"/>
        <v>Lump sum /per day</v>
      </c>
      <c r="D12" s="39">
        <v>15</v>
      </c>
      <c r="E12" s="39"/>
      <c r="F12" s="45">
        <f>D12*E12</f>
        <v>0</v>
      </c>
      <c r="G12" s="16" t="s">
        <v>42</v>
      </c>
    </row>
    <row r="13" spans="1:7" ht="15.75" customHeight="1" x14ac:dyDescent="0.25">
      <c r="A13" s="19" t="s">
        <v>24</v>
      </c>
      <c r="B13" s="35"/>
      <c r="C13" s="5" t="str">
        <f t="shared" si="0"/>
        <v>Lump sum /per day</v>
      </c>
      <c r="D13" s="36">
        <v>15</v>
      </c>
      <c r="E13" s="36"/>
      <c r="F13" s="45">
        <f>D13*E13</f>
        <v>0</v>
      </c>
      <c r="G13" s="15" t="s">
        <v>43</v>
      </c>
    </row>
    <row r="14" spans="1:7" x14ac:dyDescent="0.25">
      <c r="A14" s="19" t="s">
        <v>24</v>
      </c>
      <c r="B14" s="20"/>
      <c r="C14" s="5" t="str">
        <f t="shared" si="0"/>
        <v>Lump sum /per day</v>
      </c>
      <c r="D14" s="39">
        <v>15</v>
      </c>
      <c r="E14" s="39"/>
      <c r="F14" s="45">
        <f t="shared" ref="F14:F17" si="1">D14*E14</f>
        <v>0</v>
      </c>
      <c r="G14" s="16" t="s">
        <v>44</v>
      </c>
    </row>
    <row r="15" spans="1:7" x14ac:dyDescent="0.25">
      <c r="A15" s="19" t="s">
        <v>24</v>
      </c>
      <c r="B15" s="20"/>
      <c r="C15" s="5" t="str">
        <f t="shared" si="0"/>
        <v>Lump sum /per day</v>
      </c>
      <c r="D15" s="40"/>
      <c r="E15" s="40"/>
      <c r="F15" s="45">
        <f>D15*E15</f>
        <v>0</v>
      </c>
      <c r="G15" s="14"/>
    </row>
    <row r="16" spans="1:7" x14ac:dyDescent="0.25">
      <c r="A16" s="19" t="s">
        <v>24</v>
      </c>
      <c r="B16" s="20"/>
      <c r="C16" s="5" t="str">
        <f t="shared" si="0"/>
        <v>Lump sum /per day</v>
      </c>
      <c r="D16" s="39"/>
      <c r="E16" s="39"/>
      <c r="F16" s="45">
        <f t="shared" si="1"/>
        <v>0</v>
      </c>
      <c r="G16" s="16"/>
    </row>
    <row r="17" spans="1:7" ht="15.75" thickBot="1" x14ac:dyDescent="0.3">
      <c r="A17" s="19" t="s">
        <v>24</v>
      </c>
      <c r="B17" s="20"/>
      <c r="C17" s="5" t="str">
        <f t="shared" si="0"/>
        <v>Lump sum /per day</v>
      </c>
      <c r="D17" s="40"/>
      <c r="E17" s="40"/>
      <c r="F17" s="37">
        <f t="shared" si="1"/>
        <v>0</v>
      </c>
      <c r="G17" s="17"/>
    </row>
    <row r="18" spans="1:7" ht="16.5" thickTop="1" thickBot="1" x14ac:dyDescent="0.3">
      <c r="A18" s="87" t="s">
        <v>4</v>
      </c>
      <c r="B18" s="87"/>
      <c r="C18" s="87"/>
      <c r="D18" s="87"/>
      <c r="E18" s="87"/>
      <c r="F18" s="68">
        <f>SUM(F10:F17)</f>
        <v>0</v>
      </c>
      <c r="G18" s="67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8" t="s">
        <v>29</v>
      </c>
      <c r="B20" s="88"/>
      <c r="C20" s="88"/>
      <c r="D20" s="88"/>
      <c r="E20" s="88"/>
      <c r="F20" s="88"/>
      <c r="G20" s="88"/>
    </row>
    <row r="21" spans="1:7" ht="10.5" customHeight="1" thickBot="1" x14ac:dyDescent="0.3">
      <c r="A21" s="80"/>
      <c r="B21" s="80"/>
      <c r="C21" s="80"/>
      <c r="D21" s="80"/>
      <c r="E21" s="80"/>
      <c r="F21" s="80"/>
      <c r="G21" s="81"/>
    </row>
    <row r="22" spans="1:7" ht="24.75" customHeight="1" thickBot="1" x14ac:dyDescent="0.3">
      <c r="A22" s="73" t="s">
        <v>0</v>
      </c>
      <c r="B22" s="75" t="s">
        <v>27</v>
      </c>
      <c r="C22" s="75" t="s">
        <v>1</v>
      </c>
      <c r="D22" s="75" t="s">
        <v>26</v>
      </c>
      <c r="E22" s="75" t="s">
        <v>35</v>
      </c>
      <c r="F22" s="75" t="s">
        <v>38</v>
      </c>
      <c r="G22" s="78" t="s">
        <v>3</v>
      </c>
    </row>
    <row r="23" spans="1:7" ht="24.75" x14ac:dyDescent="0.25">
      <c r="A23" s="59" t="s">
        <v>5</v>
      </c>
      <c r="B23" s="18"/>
      <c r="C23" s="11" t="s">
        <v>19</v>
      </c>
      <c r="D23" s="43"/>
      <c r="E23" s="43"/>
      <c r="F23" s="44">
        <f t="shared" ref="F23:F28" si="2">D23*E23</f>
        <v>0</v>
      </c>
      <c r="G23" s="27"/>
    </row>
    <row r="24" spans="1:7" x14ac:dyDescent="0.25">
      <c r="A24" s="22" t="s">
        <v>6</v>
      </c>
      <c r="B24" s="16"/>
      <c r="C24" s="9" t="s">
        <v>45</v>
      </c>
      <c r="D24" s="33">
        <v>20</v>
      </c>
      <c r="E24" s="33"/>
      <c r="F24" s="45">
        <f t="shared" si="2"/>
        <v>0</v>
      </c>
      <c r="G24" s="28" t="s">
        <v>49</v>
      </c>
    </row>
    <row r="25" spans="1:7" x14ac:dyDescent="0.25">
      <c r="A25" s="12" t="s">
        <v>7</v>
      </c>
      <c r="B25" s="16"/>
      <c r="C25" s="9" t="s">
        <v>46</v>
      </c>
      <c r="D25" s="33">
        <v>4</v>
      </c>
      <c r="E25" s="33"/>
      <c r="F25" s="45">
        <f t="shared" si="2"/>
        <v>0</v>
      </c>
      <c r="G25" s="28" t="s">
        <v>48</v>
      </c>
    </row>
    <row r="26" spans="1:7" ht="26.25" customHeight="1" x14ac:dyDescent="0.25">
      <c r="A26" s="12" t="s">
        <v>25</v>
      </c>
      <c r="B26" s="16"/>
      <c r="C26" s="9" t="s">
        <v>45</v>
      </c>
      <c r="D26" s="41">
        <v>4</v>
      </c>
      <c r="E26" s="41"/>
      <c r="F26" s="45">
        <f t="shared" si="2"/>
        <v>0</v>
      </c>
      <c r="G26" s="28" t="s">
        <v>48</v>
      </c>
    </row>
    <row r="27" spans="1:7" x14ac:dyDescent="0.25">
      <c r="A27" s="23" t="s">
        <v>20</v>
      </c>
      <c r="B27" s="14"/>
      <c r="C27" s="9" t="s">
        <v>45</v>
      </c>
      <c r="D27" s="41">
        <v>2</v>
      </c>
      <c r="E27" s="41"/>
      <c r="F27" s="46">
        <f t="shared" si="2"/>
        <v>0</v>
      </c>
      <c r="G27" s="29" t="s">
        <v>47</v>
      </c>
    </row>
    <row r="28" spans="1:7" ht="15.75" thickBot="1" x14ac:dyDescent="0.3">
      <c r="A28" s="13" t="s">
        <v>8</v>
      </c>
      <c r="B28" s="17"/>
      <c r="C28" s="10" t="s">
        <v>19</v>
      </c>
      <c r="D28" s="42"/>
      <c r="E28" s="42"/>
      <c r="F28" s="47">
        <f t="shared" si="2"/>
        <v>0</v>
      </c>
      <c r="G28" s="30"/>
    </row>
    <row r="29" spans="1:7" ht="16.5" thickTop="1" thickBot="1" x14ac:dyDescent="0.3">
      <c r="A29" s="87" t="s">
        <v>4</v>
      </c>
      <c r="B29" s="87"/>
      <c r="C29" s="87"/>
      <c r="D29" s="87"/>
      <c r="E29" s="87"/>
      <c r="F29" s="68">
        <f>SUM(F23:F28)</f>
        <v>0</v>
      </c>
      <c r="G29" s="67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hidden="1" x14ac:dyDescent="0.25">
      <c r="A31" s="88" t="s">
        <v>30</v>
      </c>
      <c r="B31" s="88"/>
      <c r="C31" s="88"/>
      <c r="D31" s="88"/>
      <c r="E31" s="88"/>
      <c r="F31" s="88"/>
      <c r="G31" s="88"/>
    </row>
    <row r="32" spans="1:7" ht="11.25" hidden="1" customHeight="1" thickBot="1" x14ac:dyDescent="0.3">
      <c r="A32" s="82"/>
      <c r="B32" s="82"/>
      <c r="C32" s="82"/>
      <c r="D32" s="82"/>
      <c r="E32" s="82"/>
      <c r="F32" s="82"/>
      <c r="G32" s="82"/>
    </row>
    <row r="33" spans="1:7" ht="26.25" hidden="1" customHeight="1" thickBot="1" x14ac:dyDescent="0.3">
      <c r="A33" s="79" t="s">
        <v>0</v>
      </c>
      <c r="B33" s="73" t="s">
        <v>34</v>
      </c>
      <c r="C33" s="73" t="s">
        <v>1</v>
      </c>
      <c r="D33" s="73" t="s">
        <v>26</v>
      </c>
      <c r="E33" s="73" t="s">
        <v>35</v>
      </c>
      <c r="F33" s="73" t="s">
        <v>38</v>
      </c>
      <c r="G33" s="73" t="s">
        <v>3</v>
      </c>
    </row>
    <row r="34" spans="1:7" hidden="1" x14ac:dyDescent="0.25">
      <c r="A34" s="61" t="s">
        <v>9</v>
      </c>
      <c r="B34" s="62"/>
      <c r="C34" s="12" t="s">
        <v>19</v>
      </c>
      <c r="D34" s="48"/>
      <c r="E34" s="43"/>
      <c r="F34" s="49">
        <f t="shared" ref="F34:F38" si="3">E34*D34</f>
        <v>0</v>
      </c>
      <c r="G34" s="31"/>
    </row>
    <row r="35" spans="1:7" hidden="1" x14ac:dyDescent="0.25">
      <c r="A35" s="63" t="s">
        <v>10</v>
      </c>
      <c r="B35" s="22"/>
      <c r="C35" s="12" t="s">
        <v>19</v>
      </c>
      <c r="D35" s="33"/>
      <c r="E35" s="50"/>
      <c r="F35" s="45">
        <f t="shared" si="3"/>
        <v>0</v>
      </c>
      <c r="G35" s="28"/>
    </row>
    <row r="36" spans="1:7" hidden="1" x14ac:dyDescent="0.25">
      <c r="A36" s="63" t="s">
        <v>11</v>
      </c>
      <c r="B36" s="22"/>
      <c r="C36" s="12" t="s">
        <v>19</v>
      </c>
      <c r="D36" s="33"/>
      <c r="E36" s="50"/>
      <c r="F36" s="45">
        <f t="shared" si="3"/>
        <v>0</v>
      </c>
      <c r="G36" s="28"/>
    </row>
    <row r="37" spans="1:7" hidden="1" x14ac:dyDescent="0.25">
      <c r="A37" s="63" t="s">
        <v>22</v>
      </c>
      <c r="B37" s="22"/>
      <c r="C37" s="21" t="s">
        <v>19</v>
      </c>
      <c r="D37" s="41"/>
      <c r="E37" s="51"/>
      <c r="F37" s="46">
        <f t="shared" si="3"/>
        <v>0</v>
      </c>
      <c r="G37" s="29"/>
    </row>
    <row r="38" spans="1:7" ht="25.5" hidden="1" customHeight="1" thickBot="1" x14ac:dyDescent="0.3">
      <c r="A38" s="64" t="s">
        <v>21</v>
      </c>
      <c r="B38" s="65"/>
      <c r="C38" s="21" t="s">
        <v>19</v>
      </c>
      <c r="D38" s="52"/>
      <c r="E38" s="53"/>
      <c r="F38" s="54">
        <f t="shared" si="3"/>
        <v>0</v>
      </c>
      <c r="G38" s="30"/>
    </row>
    <row r="39" spans="1:7" ht="16.5" hidden="1" thickTop="1" thickBot="1" x14ac:dyDescent="0.3">
      <c r="A39" s="87" t="s">
        <v>4</v>
      </c>
      <c r="B39" s="87"/>
      <c r="C39" s="87"/>
      <c r="D39" s="87"/>
      <c r="E39" s="87"/>
      <c r="F39" s="69">
        <f>SUM(F34:F38)</f>
        <v>0</v>
      </c>
      <c r="G39" s="67"/>
    </row>
    <row r="40" spans="1:7" x14ac:dyDescent="0.25">
      <c r="A40" s="56"/>
      <c r="B40" s="56"/>
      <c r="C40" s="56"/>
      <c r="D40" s="56"/>
      <c r="E40" s="56"/>
      <c r="F40" s="56"/>
      <c r="G40" s="56"/>
    </row>
    <row r="41" spans="1:7" x14ac:dyDescent="0.25">
      <c r="A41" s="88" t="s">
        <v>32</v>
      </c>
      <c r="B41" s="88"/>
      <c r="C41" s="88"/>
      <c r="D41" s="88"/>
      <c r="E41" s="88"/>
      <c r="F41" s="88"/>
      <c r="G41" s="88"/>
    </row>
    <row r="42" spans="1:7" x14ac:dyDescent="0.25">
      <c r="A42" s="94" t="s">
        <v>36</v>
      </c>
      <c r="B42" s="94"/>
      <c r="C42" s="94"/>
      <c r="D42" s="94"/>
      <c r="E42" s="94"/>
      <c r="F42" s="70">
        <f>F18+F29+F39</f>
        <v>0</v>
      </c>
      <c r="G42" s="3"/>
    </row>
    <row r="43" spans="1:7" x14ac:dyDescent="0.25">
      <c r="A43" s="4" t="s">
        <v>23</v>
      </c>
      <c r="B43" s="7">
        <v>0</v>
      </c>
      <c r="C43" s="4"/>
      <c r="D43" s="4"/>
      <c r="E43" s="4"/>
      <c r="F43" s="71">
        <f>F42*B43</f>
        <v>0</v>
      </c>
      <c r="G43" s="4"/>
    </row>
    <row r="44" spans="1:7" x14ac:dyDescent="0.25">
      <c r="A44" s="8" t="s">
        <v>36</v>
      </c>
      <c r="B44" s="4"/>
      <c r="C44" s="4"/>
      <c r="D44" s="4"/>
      <c r="E44" s="4"/>
      <c r="F44" s="72">
        <f>SUM(F42:F43)</f>
        <v>0</v>
      </c>
      <c r="G44" s="4"/>
    </row>
    <row r="46" spans="1:7" ht="30.75" customHeight="1" x14ac:dyDescent="0.25">
      <c r="A46" s="60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60"/>
    </row>
    <row r="50" spans="3:4" ht="15.75" customHeight="1" x14ac:dyDescent="0.25">
      <c r="C50" s="66"/>
      <c r="D50" s="60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27" priority="2">
      <formula>$A$1="Price schedule"</formula>
    </cfRule>
  </conditionalFormatting>
  <conditionalFormatting sqref="D46:G47">
    <cfRule type="expression" dxfId="2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2023-05-31T14:12:48Z</dcterms:modified>
</cp:coreProperties>
</file>