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/>
  </bookViews>
  <sheets>
    <sheet name="N1_1 კრებსითი სატენდერო" sheetId="13" r:id="rId1"/>
  </sheets>
  <externalReferences>
    <externalReference r:id="rId2"/>
  </externalReferences>
  <definedNames>
    <definedName name="_xlnm._FilterDatabase" localSheetId="0" hidden="1">'N1_1 კრებსითი სატენდერო'!$A$6:$G$64</definedName>
    <definedName name="_xlnm.Print_Area" localSheetId="0">'N1_1 კრებსითი სატენდერო'!$A$1:$F$65</definedName>
    <definedName name="_xlnm.Print_Titles" localSheetId="0">'N1_1 კრებსითი სატენდერო'!$6:$6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7" i="13" l="1"/>
  <c r="F58" i="13" s="1"/>
  <c r="F59" i="13" s="1"/>
  <c r="F60" i="13" l="1"/>
  <c r="F61" i="13" s="1"/>
  <c r="F62" i="13" l="1"/>
  <c r="F63" i="13" s="1"/>
</calcChain>
</file>

<file path=xl/sharedStrings.xml><?xml version="1.0" encoding="utf-8"?>
<sst xmlns="http://schemas.openxmlformats.org/spreadsheetml/2006/main" count="203" uniqueCount="108">
  <si>
    <t>N</t>
  </si>
  <si>
    <t xml:space="preserve">სამუშაოს დასახელება </t>
  </si>
  <si>
    <t>განზ. ერთ.</t>
  </si>
  <si>
    <t>ერთ.ფასი</t>
  </si>
  <si>
    <t>ტ</t>
  </si>
  <si>
    <t>მ</t>
  </si>
  <si>
    <t>ც</t>
  </si>
  <si>
    <t>სულ პირდაპირი ხარჯები</t>
  </si>
  <si>
    <t>სულ</t>
  </si>
  <si>
    <t>გეგმიური მოგება</t>
  </si>
  <si>
    <t>კომპ</t>
  </si>
  <si>
    <t>2</t>
  </si>
  <si>
    <t>3</t>
  </si>
  <si>
    <t>ადგ.</t>
  </si>
  <si>
    <t>7</t>
  </si>
  <si>
    <t>9</t>
  </si>
  <si>
    <t>28</t>
  </si>
  <si>
    <t>25</t>
  </si>
  <si>
    <t>17</t>
  </si>
  <si>
    <t>15</t>
  </si>
  <si>
    <t>18</t>
  </si>
  <si>
    <t>19-1</t>
  </si>
  <si>
    <t>19-2</t>
  </si>
  <si>
    <t>20</t>
  </si>
  <si>
    <t>21</t>
  </si>
  <si>
    <t>22</t>
  </si>
  <si>
    <t>22-1</t>
  </si>
  <si>
    <t>23</t>
  </si>
  <si>
    <t>23-1</t>
  </si>
  <si>
    <t>24</t>
  </si>
  <si>
    <t>26</t>
  </si>
  <si>
    <t>27</t>
  </si>
  <si>
    <t>34</t>
  </si>
  <si>
    <t>რაოდენობა</t>
  </si>
  <si>
    <t xml:space="preserve">  სულ                                 (ლარი)</t>
  </si>
  <si>
    <r>
      <t>მ</t>
    </r>
    <r>
      <rPr>
        <vertAlign val="superscript"/>
        <sz val="10"/>
        <rFont val="Segoe UI"/>
        <family val="2"/>
      </rPr>
      <t>3</t>
    </r>
  </si>
  <si>
    <r>
      <t>მ</t>
    </r>
    <r>
      <rPr>
        <vertAlign val="superscript"/>
        <sz val="10"/>
        <rFont val="Segoe UI"/>
        <family val="2"/>
      </rPr>
      <t>2</t>
    </r>
  </si>
  <si>
    <t>კონტრაქტორის მასალა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</si>
  <si>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</si>
  <si>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</si>
  <si>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</si>
  <si>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</si>
  <si>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</si>
  <si>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ოდიშელიძის ქუჩა №7-ის მიმდებარედ, წყალარინების ქსელის რეაბილიტაცია</t>
  </si>
  <si>
    <t>1</t>
  </si>
  <si>
    <t>ტრანშეის კონტურებში არსებული ასფალტის საფარის ჩახერხვა 10 სმ სიღრმეზე ფრეზით და შემდგომ კონტურების ჩასწორება 390 მ. მოხსნა მექანიზმით დატვირთვა და გატანა 23 კმ-ზე</t>
  </si>
  <si>
    <t>2-1</t>
  </si>
  <si>
    <t>ბიტუმი ნავთობის</t>
  </si>
  <si>
    <t>3-1</t>
  </si>
  <si>
    <t>IV კატ. გრუნტის დამუშავება თხრილში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23 კმ-ზე</t>
  </si>
  <si>
    <t>10-1</t>
  </si>
  <si>
    <t>11-1</t>
  </si>
  <si>
    <t>12-1</t>
  </si>
  <si>
    <t>13</t>
  </si>
  <si>
    <t>14</t>
  </si>
  <si>
    <t>14-1</t>
  </si>
  <si>
    <t>16</t>
  </si>
  <si>
    <t>16-1</t>
  </si>
  <si>
    <t>შემაერთებელი გოფრირებული ქურო d=250 მმ</t>
  </si>
  <si>
    <t>16-2</t>
  </si>
  <si>
    <t>რეზინის საფენი d=250 მმ</t>
  </si>
  <si>
    <t>17-1</t>
  </si>
  <si>
    <t>19</t>
  </si>
  <si>
    <t>შემაერთებელი გოფრირებული ქურო d=200 მმ</t>
  </si>
  <si>
    <t>რეზინის საფენი d=200 მმ</t>
  </si>
  <si>
    <t>20-1</t>
  </si>
  <si>
    <t>შემაერთებელი გოფრირებული ქურო d=150 მმ</t>
  </si>
  <si>
    <t>22-2</t>
  </si>
  <si>
    <t>რეზინის საფენი d=150 მმ</t>
  </si>
  <si>
    <t>29</t>
  </si>
  <si>
    <t>35</t>
  </si>
  <si>
    <t>მ²</t>
  </si>
  <si>
    <t>საპროექტო წყალარინების D 250 მმ მილის შეჭრა საპროექტო ჭაში</t>
  </si>
  <si>
    <t>საპროექტო წყალარინების D 200 მმ მილის შეჭრა საპროექტო ჭაში</t>
  </si>
  <si>
    <t>საპროექტო წყალარინების D 150 მმ მილის შეჭრა საპროექტო ჭაში</t>
  </si>
  <si>
    <t>არსებული წყალარინების D 300 მმ მილის შეჭრა საპროექტო ჭაში</t>
  </si>
  <si>
    <t>არსებული წყალარინების D 400 მმ მილის შეჭრა საპროექტო ჭაში</t>
  </si>
  <si>
    <t>ასფალტობეტონის საფარის აღდგენა სისქით 6 სმ; მსხვილმარცვლოვანი 6 სმ</t>
  </si>
  <si>
    <t>ასფალტობეტონის საფარის აღდგენა სისქით 4 სმ წვრილმარცვლოვანი 4 სმ</t>
  </si>
  <si>
    <t>ქვიშის (0-20 მმ) ფრაქცია ჩაყრა, დატკეპნით (K=0.98-1.25)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</si>
  <si>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 , 10 ტ-იანი პნევმოსვლიანი სატკეპნით</t>
  </si>
  <si>
    <t>თხრილის შევსება ღორღით (ფრაქცია 0-40 მმ) მექანიზმით, დატკეპნით ასფალტის მომზადებამდე სისქით 20 სმ</t>
  </si>
  <si>
    <t>ჭის ქვეშ ღორღის (ფრაქცია 0-40 მმ) ბალიშის მოწყობა 10 სმ</t>
  </si>
  <si>
    <t>მიწის თხრილის კედლების და ჭის ქვაბულის კედლების გამაგრება ფარებით</t>
  </si>
  <si>
    <t>წყალარინების რკ/ბ ანაკრები წრ. ჭის D=1.00 მ Hსრ=1.7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</si>
  <si>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</si>
  <si>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წყალარინების რკ/ბ ანაკრები წრ. ჭის D=1.00 მ Hსრ=2.2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</si>
  <si>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ჭის რგოლების გადაბმის ადგილას ჰიდროსაიზოლაციო მასალა "პენებარი" შეძენა-მოწყობა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</si>
  <si>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</si>
  <si>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</si>
  <si>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</si>
  <si>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პოლიეთილენის გოფრირებული ქუროს მოწყობა d=250 მმ /რეზინის საფენით/</t>
  </si>
  <si>
    <t>კანალიზაციის პოლიეთილენის გოფრირებული მილის SN8 d=200 მმ მოწყობა /მილძაბრა გადაბმით/</t>
  </si>
  <si>
    <t>კანალიზაციის პოლიეთილენის გოფრირებული მილი SN8 d=200 მმ</t>
  </si>
  <si>
    <t>კანალიზაციის პოლიეთილენის გოფრირებული მილის SN8 d=200 მმ გამოცდა ჰერმეტულობაზე</t>
  </si>
  <si>
    <t>პოლიეთილენის გოფრირებული ქუროს მოწყობა d=200 მმ /რეზინის საფენით/</t>
  </si>
  <si>
    <t>კანალიზაციის პოლიეთილენის გოფრირებული მილის SN8 d=150 მმ მოწყობა /მილძაბრა გადაბმით/</t>
  </si>
  <si>
    <t>კანალიზაციის პოლიეთილენის გოფრირებული მილი SN8 d=150 მმ</t>
  </si>
  <si>
    <t>კანალიზაციის პოლიეთილენის გოფრირებული მილი SN8 d=150 მმ გამოცდა ჰერმეტულობაზე</t>
  </si>
  <si>
    <t>პოლიეთილენის გოფრირებული ქუროს მოწყობა d=150 მმ /რეზინის საფენით/</t>
  </si>
  <si>
    <t>კანალიზაციის პოლიეთილენის გოფრირებული დროებითი მილის SN8 d=150 მმ მოწყობა /მილძაბრა გადაბმით/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</si>
  <si>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</si>
  <si>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კანალიზაციის არსებული ანაკრები რკ/ბეტონის ჭის დემონტაჟი D=1.0 მ Hსრ=1.7 მ ნატეხების ავტოთვითმცლელზე დატვირთვა და გადმოტვი რთვა 23 კმ ნაგავსაყრელზე</t>
  </si>
  <si>
    <t>დემონტირებული თუჯის ჩაჩო ხუფების დასასაწყობება 13 კმ</t>
  </si>
  <si>
    <t>d=200 მმ-იანი ბეტონის მილის დემონტაჟი დატვირთვა ავტოთვითმცლელზე და გატანა სამშენებლო მოედნიდან 23 კმ ნაგავსაყრელზე</t>
  </si>
  <si>
    <t>d=100 მმ-იანი ბეტონის მილის დემონტაჟი დატვირთვა ავტოთვითმცლელზე და გატანა სამშენებლო მოედნიდან 23 კმ ნაგავსაყრელზე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</si>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</sst>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64" formatCode="_-* #,##0.00\ _₾_-;\-* #,##0.00\ _₾_-;_-* &quot;-&quot;??\ _₾_-;_-@_-"/>
    <numFmt numFmtId="165" formatCode="0.0"/>
    <numFmt numFmtId="166" formatCode="_-* #,##0.00_р_._-;\-* #,##0.00_р_._-;_-* &quot;-&quot;??_р_._-;_-@_-"/>
    <numFmt numFmtId="168" formatCode="_(#,##0_);_(\(#,##0\);_(\ \-\ 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FF0000"/>
      <name val="Segoe UI"/>
      <family val="2"/>
    </font>
    <font>
      <sz val="10"/>
      <color indexed="8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0">
    <xf numFmtId="0" fontId="0" fillId="0" borderId="0"/>
    <xf numFmtId="0" fontId="2" fillId="0" borderId="0"/>
    <xf numFmtId="166" fontId="2" fillId="0" borderId="0" applyFont="0" applyFill="0" applyBorder="0" applyAlignment="0" applyProtection="0"/>
    <xf numFmtId="0" fontId="1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86">
    <xf numFmtId="0" fontId="0" fillId="0" borderId="0" xfId="0"/>
    <xf numFmtId="0" fontId="5" fillId="2" borderId="0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vertical="center"/>
    </xf>
    <xf numFmtId="0" fontId="4" fillId="2" borderId="9" xfId="1" applyFont="1" applyFill="1" applyBorder="1" applyAlignment="1">
      <alignment horizontal="center" vertical="center" wrapText="1"/>
    </xf>
    <xf numFmtId="0" fontId="4" fillId="2" borderId="0" xfId="1" applyFont="1" applyFill="1" applyAlignment="1">
      <alignment vertical="center"/>
    </xf>
    <xf numFmtId="0" fontId="5" fillId="3" borderId="0" xfId="1" applyFont="1" applyFill="1" applyAlignment="1">
      <alignment vertical="center"/>
    </xf>
    <xf numFmtId="0" fontId="5" fillId="2" borderId="1" xfId="1" applyFont="1" applyFill="1" applyBorder="1" applyAlignment="1">
      <alignment vertical="center"/>
    </xf>
    <xf numFmtId="49" fontId="4" fillId="2" borderId="0" xfId="1" applyNumberFormat="1" applyFont="1" applyFill="1" applyBorder="1" applyAlignment="1">
      <alignment horizontal="center" vertical="center"/>
    </xf>
    <xf numFmtId="0" fontId="4" fillId="2" borderId="1" xfId="1" applyFont="1" applyFill="1" applyBorder="1" applyAlignment="1">
      <alignment vertical="center"/>
    </xf>
    <xf numFmtId="49" fontId="4" fillId="2" borderId="8" xfId="1" applyNumberFormat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1" fontId="4" fillId="2" borderId="9" xfId="1" applyNumberFormat="1" applyFont="1" applyFill="1" applyBorder="1" applyAlignment="1">
      <alignment horizontal="center" vertical="center"/>
    </xf>
    <xf numFmtId="0" fontId="4" fillId="2" borderId="10" xfId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horizontal="center" vertical="center"/>
      <protection locked="0"/>
    </xf>
    <xf numFmtId="0" fontId="4" fillId="2" borderId="0" xfId="1" applyFont="1" applyFill="1" applyAlignment="1" applyProtection="1">
      <alignment vertical="center"/>
      <protection locked="0"/>
    </xf>
    <xf numFmtId="49" fontId="4" fillId="2" borderId="12" xfId="1" applyNumberFormat="1" applyFont="1" applyFill="1" applyBorder="1" applyAlignment="1" applyProtection="1">
      <alignment horizontal="center" vertical="center"/>
      <protection locked="0"/>
    </xf>
    <xf numFmtId="49" fontId="4" fillId="2" borderId="12" xfId="0" applyNumberFormat="1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165" fontId="4" fillId="2" borderId="13" xfId="0" applyNumberFormat="1" applyFont="1" applyFill="1" applyBorder="1" applyAlignment="1">
      <alignment horizontal="center" vertical="center"/>
    </xf>
    <xf numFmtId="0" fontId="4" fillId="2" borderId="0" xfId="0" applyFont="1" applyFill="1" applyAlignment="1" applyProtection="1">
      <alignment vertical="center"/>
      <protection locked="0"/>
    </xf>
    <xf numFmtId="49" fontId="4" fillId="2" borderId="12" xfId="0" applyNumberFormat="1" applyFont="1" applyFill="1" applyBorder="1" applyAlignment="1" applyProtection="1">
      <alignment horizontal="center" vertical="center"/>
      <protection locked="0"/>
    </xf>
    <xf numFmtId="0" fontId="4" fillId="2" borderId="13" xfId="0" applyFont="1" applyFill="1" applyBorder="1" applyAlignment="1" applyProtection="1">
      <alignment horizontal="center" vertical="center"/>
      <protection locked="0"/>
    </xf>
    <xf numFmtId="49" fontId="4" fillId="2" borderId="12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>
      <alignment horizontal="center" vertical="center"/>
    </xf>
    <xf numFmtId="165" fontId="4" fillId="2" borderId="13" xfId="1" applyNumberFormat="1" applyFont="1" applyFill="1" applyBorder="1" applyAlignment="1">
      <alignment horizontal="center" vertical="center"/>
    </xf>
    <xf numFmtId="2" fontId="4" fillId="2" borderId="0" xfId="1" applyNumberFormat="1" applyFont="1" applyFill="1" applyAlignment="1">
      <alignment vertical="center"/>
    </xf>
    <xf numFmtId="0" fontId="4" fillId="2" borderId="12" xfId="1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49" fontId="4" fillId="2" borderId="8" xfId="1" applyNumberFormat="1" applyFont="1" applyFill="1" applyBorder="1" applyAlignment="1" applyProtection="1">
      <alignment horizontal="center" vertical="center"/>
      <protection locked="0"/>
    </xf>
    <xf numFmtId="0" fontId="4" fillId="2" borderId="9" xfId="1" applyFont="1" applyFill="1" applyBorder="1" applyAlignment="1" applyProtection="1">
      <alignment horizontal="center" vertical="center"/>
      <protection locked="0"/>
    </xf>
    <xf numFmtId="43" fontId="5" fillId="2" borderId="9" xfId="6" applyFont="1" applyFill="1" applyBorder="1" applyAlignment="1" applyProtection="1">
      <alignment horizontal="center" vertical="center"/>
    </xf>
    <xf numFmtId="49" fontId="5" fillId="2" borderId="8" xfId="1" applyNumberFormat="1" applyFont="1" applyFill="1" applyBorder="1" applyAlignment="1">
      <alignment horizontal="center" vertical="center"/>
    </xf>
    <xf numFmtId="9" fontId="4" fillId="2" borderId="6" xfId="1" applyNumberFormat="1" applyFont="1" applyFill="1" applyBorder="1" applyAlignment="1">
      <alignment horizontal="center" vertical="center"/>
    </xf>
    <xf numFmtId="0" fontId="5" fillId="2" borderId="9" xfId="1" applyFont="1" applyFill="1" applyBorder="1" applyAlignment="1">
      <alignment horizontal="center" vertical="center"/>
    </xf>
    <xf numFmtId="49" fontId="5" fillId="2" borderId="5" xfId="1" applyNumberFormat="1" applyFont="1" applyFill="1" applyBorder="1" applyAlignment="1">
      <alignment horizontal="center" vertical="center"/>
    </xf>
    <xf numFmtId="0" fontId="5" fillId="2" borderId="6" xfId="1" applyFont="1" applyFill="1" applyBorder="1" applyAlignment="1">
      <alignment horizontal="center" vertical="center"/>
    </xf>
    <xf numFmtId="49" fontId="4" fillId="2" borderId="0" xfId="1" applyNumberFormat="1" applyFont="1" applyFill="1" applyAlignment="1">
      <alignment vertical="center"/>
    </xf>
    <xf numFmtId="0" fontId="5" fillId="3" borderId="1" xfId="1" applyFont="1" applyFill="1" applyBorder="1" applyAlignment="1">
      <alignment vertical="center"/>
    </xf>
    <xf numFmtId="9" fontId="4" fillId="2" borderId="9" xfId="1" applyNumberFormat="1" applyFont="1" applyFill="1" applyBorder="1" applyAlignment="1">
      <alignment horizontal="center" vertical="center"/>
    </xf>
    <xf numFmtId="0" fontId="4" fillId="2" borderId="13" xfId="1" applyFont="1" applyFill="1" applyBorder="1" applyAlignment="1" applyProtection="1">
      <alignment vertical="center"/>
      <protection locked="0"/>
    </xf>
    <xf numFmtId="0" fontId="4" fillId="2" borderId="13" xfId="0" applyFont="1" applyFill="1" applyBorder="1" applyAlignment="1" applyProtection="1">
      <alignment vertical="center"/>
      <protection locked="0"/>
    </xf>
    <xf numFmtId="0" fontId="4" fillId="2" borderId="11" xfId="1" applyFont="1" applyFill="1" applyBorder="1" applyAlignment="1" applyProtection="1">
      <alignment vertical="center"/>
      <protection locked="0"/>
    </xf>
    <xf numFmtId="0" fontId="4" fillId="2" borderId="13" xfId="1" applyFont="1" applyFill="1" applyBorder="1" applyAlignment="1">
      <alignment horizontal="left" vertical="center"/>
    </xf>
    <xf numFmtId="0" fontId="4" fillId="2" borderId="0" xfId="1" applyFont="1" applyFill="1" applyAlignment="1"/>
    <xf numFmtId="0" fontId="4" fillId="2" borderId="13" xfId="0" applyFont="1" applyFill="1" applyBorder="1" applyAlignment="1">
      <alignment vertical="center"/>
    </xf>
    <xf numFmtId="0" fontId="4" fillId="2" borderId="0" xfId="1" applyFont="1" applyFill="1" applyBorder="1" applyAlignment="1"/>
    <xf numFmtId="0" fontId="4" fillId="2" borderId="13" xfId="1" applyFont="1" applyFill="1" applyBorder="1" applyAlignment="1" applyProtection="1">
      <alignment horizontal="left" vertical="center"/>
      <protection locked="0"/>
    </xf>
    <xf numFmtId="0" fontId="4" fillId="2" borderId="13" xfId="0" applyFont="1" applyFill="1" applyBorder="1" applyAlignment="1">
      <alignment horizontal="left" vertical="center"/>
    </xf>
    <xf numFmtId="0" fontId="5" fillId="2" borderId="9" xfId="1" applyFont="1" applyFill="1" applyBorder="1" applyAlignment="1" applyProtection="1">
      <alignment vertical="center"/>
      <protection locked="0"/>
    </xf>
    <xf numFmtId="0" fontId="4" fillId="2" borderId="6" xfId="1" applyFont="1" applyFill="1" applyBorder="1" applyAlignment="1">
      <alignment vertical="center"/>
    </xf>
    <xf numFmtId="0" fontId="5" fillId="2" borderId="9" xfId="1" applyFont="1" applyFill="1" applyBorder="1" applyAlignment="1">
      <alignment vertical="center"/>
    </xf>
    <xf numFmtId="0" fontId="4" fillId="2" borderId="9" xfId="1" applyFont="1" applyFill="1" applyBorder="1" applyAlignment="1">
      <alignment vertical="center"/>
    </xf>
    <xf numFmtId="0" fontId="5" fillId="2" borderId="6" xfId="1" applyFont="1" applyFill="1" applyBorder="1" applyAlignment="1">
      <alignment vertical="center"/>
    </xf>
    <xf numFmtId="0" fontId="5" fillId="2" borderId="0" xfId="1" applyFont="1" applyFill="1" applyBorder="1" applyAlignment="1">
      <alignment vertical="center" wrapText="1"/>
    </xf>
    <xf numFmtId="168" fontId="5" fillId="0" borderId="1" xfId="1" applyNumberFormat="1" applyFont="1" applyFill="1" applyBorder="1" applyAlignment="1">
      <alignment horizontal="right" vertical="center"/>
    </xf>
    <xf numFmtId="0" fontId="4" fillId="0" borderId="0" xfId="1" applyFont="1" applyFill="1" applyAlignment="1">
      <alignment vertical="center"/>
    </xf>
    <xf numFmtId="9" fontId="4" fillId="0" borderId="14" xfId="1" applyNumberFormat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43" fontId="4" fillId="2" borderId="9" xfId="6" applyFont="1" applyFill="1" applyBorder="1" applyAlignment="1" applyProtection="1">
      <alignment horizontal="center" vertical="center"/>
      <protection locked="0"/>
    </xf>
    <xf numFmtId="43" fontId="5" fillId="2" borderId="6" xfId="6" applyFont="1" applyFill="1" applyBorder="1" applyAlignment="1">
      <alignment horizontal="center" vertical="center"/>
    </xf>
    <xf numFmtId="43" fontId="4" fillId="2" borderId="6" xfId="6" applyFont="1" applyFill="1" applyBorder="1" applyAlignment="1" applyProtection="1">
      <alignment horizontal="center" vertical="center"/>
    </xf>
    <xf numFmtId="43" fontId="5" fillId="2" borderId="9" xfId="6" applyFont="1" applyFill="1" applyBorder="1" applyAlignment="1">
      <alignment horizontal="center" vertical="center"/>
    </xf>
    <xf numFmtId="43" fontId="4" fillId="2" borderId="9" xfId="6" applyFont="1" applyFill="1" applyBorder="1" applyAlignment="1">
      <alignment horizontal="center" vertical="center"/>
    </xf>
    <xf numFmtId="165" fontId="4" fillId="2" borderId="13" xfId="2" applyNumberFormat="1" applyFont="1" applyFill="1" applyBorder="1" applyAlignment="1">
      <alignment horizontal="center" vertical="center"/>
    </xf>
    <xf numFmtId="2" fontId="4" fillId="2" borderId="13" xfId="2" applyNumberFormat="1" applyFont="1" applyFill="1" applyBorder="1" applyAlignment="1">
      <alignment horizontal="center" vertical="center"/>
    </xf>
    <xf numFmtId="2" fontId="4" fillId="2" borderId="13" xfId="1" applyNumberFormat="1" applyFont="1" applyFill="1" applyBorder="1" applyAlignment="1" applyProtection="1">
      <alignment horizontal="center" vertical="center"/>
      <protection locked="0"/>
    </xf>
    <xf numFmtId="49" fontId="4" fillId="2" borderId="13" xfId="1" applyNumberFormat="1" applyFont="1" applyFill="1" applyBorder="1" applyAlignment="1">
      <alignment horizontal="center" vertical="center"/>
    </xf>
    <xf numFmtId="2" fontId="4" fillId="2" borderId="13" xfId="0" applyNumberFormat="1" applyFont="1" applyFill="1" applyBorder="1" applyAlignment="1" applyProtection="1">
      <alignment horizontal="center" vertical="center"/>
    </xf>
    <xf numFmtId="49" fontId="4" fillId="2" borderId="13" xfId="0" applyNumberFormat="1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165" fontId="4" fillId="2" borderId="11" xfId="2" applyNumberFormat="1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2" borderId="12" xfId="0" applyFont="1" applyFill="1" applyBorder="1" applyAlignment="1" applyProtection="1">
      <alignment horizontal="center" vertical="center"/>
      <protection locked="0"/>
    </xf>
    <xf numFmtId="0" fontId="8" fillId="2" borderId="13" xfId="0" applyFont="1" applyFill="1" applyBorder="1" applyAlignment="1">
      <alignment horizontal="left" vertical="center"/>
    </xf>
    <xf numFmtId="43" fontId="7" fillId="2" borderId="0" xfId="1" applyNumberFormat="1" applyFont="1" applyFill="1" applyAlignment="1">
      <alignment vertical="center"/>
    </xf>
    <xf numFmtId="2" fontId="4" fillId="2" borderId="3" xfId="1" applyNumberFormat="1" applyFont="1" applyFill="1" applyBorder="1" applyAlignment="1">
      <alignment horizontal="center" vertical="center"/>
    </xf>
    <xf numFmtId="2" fontId="4" fillId="2" borderId="6" xfId="1" applyNumberFormat="1" applyFont="1" applyFill="1" applyBorder="1" applyAlignment="1">
      <alignment horizontal="center" vertical="center"/>
    </xf>
    <xf numFmtId="0" fontId="4" fillId="2" borderId="3" xfId="1" applyFont="1" applyFill="1" applyBorder="1" applyAlignment="1">
      <alignment horizontal="center" vertical="center" wrapText="1"/>
    </xf>
    <xf numFmtId="0" fontId="4" fillId="2" borderId="6" xfId="1" applyFont="1" applyFill="1" applyBorder="1" applyAlignment="1">
      <alignment horizontal="center" vertical="center" wrapText="1"/>
    </xf>
    <xf numFmtId="49" fontId="4" fillId="2" borderId="2" xfId="1" applyNumberFormat="1" applyFont="1" applyFill="1" applyBorder="1" applyAlignment="1">
      <alignment horizontal="center" vertical="center"/>
    </xf>
    <xf numFmtId="49" fontId="4" fillId="2" borderId="5" xfId="1" applyNumberFormat="1" applyFont="1" applyFill="1" applyBorder="1" applyAlignment="1">
      <alignment horizontal="center" vertical="center"/>
    </xf>
    <xf numFmtId="0" fontId="4" fillId="2" borderId="4" xfId="1" applyFont="1" applyFill="1" applyBorder="1" applyAlignment="1">
      <alignment horizontal="center" vertical="center" wrapText="1"/>
    </xf>
    <xf numFmtId="0" fontId="4" fillId="2" borderId="7" xfId="1" applyFont="1" applyFill="1" applyBorder="1" applyAlignment="1">
      <alignment horizontal="center" vertical="center" wrapText="1"/>
    </xf>
  </cellXfs>
  <cellStyles count="10">
    <cellStyle name="Comma" xfId="6" builtinId="3"/>
    <cellStyle name="Comma 2" xfId="2"/>
    <cellStyle name="Comma 2 2" xfId="9"/>
    <cellStyle name="Comma 3" xfId="7"/>
    <cellStyle name="Comma 4" xfId="8"/>
    <cellStyle name="Normal" xfId="0" builtinId="0"/>
    <cellStyle name="Normal 2" xfId="1"/>
    <cellStyle name="Normal 3 2" xfId="3"/>
    <cellStyle name="Обычный 2" xfId="5"/>
    <cellStyle name="Обычный_Лист1" xfId="4"/>
  </cellStyles>
  <dxfs count="5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65"/>
  <sheetViews>
    <sheetView showGridLines="0" tabSelected="1" zoomScale="80" zoomScaleNormal="80" workbookViewId="0">
      <pane xSplit="2" ySplit="6" topLeftCell="C18" activePane="bottomRight" state="frozen"/>
      <selection pane="topRight" activeCell="C1" sqref="C1"/>
      <selection pane="bottomLeft" activeCell="A7" sqref="A7"/>
      <selection pane="bottomRight" activeCell="M38" sqref="M38"/>
    </sheetView>
  </sheetViews>
  <sheetFormatPr defaultColWidth="9.28515625" defaultRowHeight="14.25" x14ac:dyDescent="0.25"/>
  <cols>
    <col min="1" max="1" width="6.28515625" style="39" customWidth="1"/>
    <col min="2" max="2" width="38.28515625" style="4" customWidth="1"/>
    <col min="3" max="3" width="8.5703125" style="4" customWidth="1"/>
    <col min="4" max="4" width="12.5703125" style="4" bestFit="1" customWidth="1"/>
    <col min="5" max="5" width="11.28515625" style="4" customWidth="1"/>
    <col min="6" max="6" width="14.28515625" style="4" customWidth="1"/>
    <col min="7" max="7" width="31.42578125" style="4" bestFit="1" customWidth="1"/>
    <col min="8" max="16384" width="9.28515625" style="4"/>
  </cols>
  <sheetData>
    <row r="1" spans="1:10" x14ac:dyDescent="0.25">
      <c r="A1" s="5" t="s">
        <v>43</v>
      </c>
      <c r="B1" s="1"/>
      <c r="C1" s="1"/>
      <c r="D1" s="1"/>
      <c r="E1" s="1"/>
      <c r="F1" s="1"/>
    </row>
    <row r="2" spans="1:10" ht="15" thickBot="1" x14ac:dyDescent="0.3">
      <c r="A2" s="6"/>
      <c r="B2" s="40"/>
      <c r="C2" s="40"/>
      <c r="D2" s="40"/>
      <c r="E2" s="40"/>
      <c r="F2" s="40"/>
      <c r="G2" s="57"/>
    </row>
    <row r="3" spans="1:10" ht="21.75" customHeight="1" thickBot="1" x14ac:dyDescent="0.3">
      <c r="A3" s="7"/>
      <c r="C3" s="8"/>
      <c r="D3" s="8"/>
      <c r="E3" s="8"/>
      <c r="F3" s="8"/>
      <c r="G3" s="58"/>
    </row>
    <row r="4" spans="1:10" ht="18" customHeight="1" thickBot="1" x14ac:dyDescent="0.3">
      <c r="A4" s="82" t="s">
        <v>0</v>
      </c>
      <c r="B4" s="84" t="s">
        <v>1</v>
      </c>
      <c r="C4" s="84" t="s">
        <v>2</v>
      </c>
      <c r="D4" s="84" t="s">
        <v>33</v>
      </c>
      <c r="E4" s="78" t="s">
        <v>3</v>
      </c>
      <c r="F4" s="80" t="s">
        <v>34</v>
      </c>
      <c r="G4" s="59"/>
    </row>
    <row r="5" spans="1:10" ht="15" thickBot="1" x14ac:dyDescent="0.3">
      <c r="A5" s="83"/>
      <c r="B5" s="85"/>
      <c r="C5" s="85"/>
      <c r="D5" s="85"/>
      <c r="E5" s="79"/>
      <c r="F5" s="81"/>
      <c r="G5" s="60"/>
      <c r="H5" s="56"/>
      <c r="I5" s="56"/>
      <c r="J5" s="56"/>
    </row>
    <row r="6" spans="1:10" ht="15" thickBot="1" x14ac:dyDescent="0.3">
      <c r="A6" s="9">
        <v>1</v>
      </c>
      <c r="B6" s="3">
        <v>2</v>
      </c>
      <c r="C6" s="3">
        <v>3</v>
      </c>
      <c r="D6" s="3">
        <v>4</v>
      </c>
      <c r="E6" s="10">
        <v>5</v>
      </c>
      <c r="F6" s="11">
        <v>6</v>
      </c>
      <c r="G6" s="12">
        <v>7</v>
      </c>
    </row>
    <row r="7" spans="1:10" s="14" customFormat="1" ht="15.75" x14ac:dyDescent="0.25">
      <c r="A7" s="15" t="s">
        <v>44</v>
      </c>
      <c r="B7" s="42" t="s">
        <v>45</v>
      </c>
      <c r="C7" s="13" t="s">
        <v>35</v>
      </c>
      <c r="D7" s="68">
        <v>23</v>
      </c>
      <c r="E7" s="68"/>
      <c r="F7" s="68"/>
      <c r="G7" s="44" t="s">
        <v>38</v>
      </c>
    </row>
    <row r="8" spans="1:10" s="21" customFormat="1" ht="15.75" x14ac:dyDescent="0.25">
      <c r="A8" s="69" t="s">
        <v>11</v>
      </c>
      <c r="B8" s="2" t="s">
        <v>77</v>
      </c>
      <c r="C8" s="25" t="s">
        <v>36</v>
      </c>
      <c r="D8" s="18">
        <v>230</v>
      </c>
      <c r="E8" s="68"/>
      <c r="F8" s="68"/>
      <c r="G8" s="44" t="s">
        <v>38</v>
      </c>
    </row>
    <row r="9" spans="1:10" s="21" customFormat="1" x14ac:dyDescent="0.25">
      <c r="A9" s="24" t="s">
        <v>46</v>
      </c>
      <c r="B9" s="2" t="s">
        <v>47</v>
      </c>
      <c r="C9" s="25" t="s">
        <v>4</v>
      </c>
      <c r="D9" s="26">
        <v>0.13799999999999998</v>
      </c>
      <c r="E9" s="68"/>
      <c r="F9" s="68"/>
      <c r="G9" s="44" t="s">
        <v>37</v>
      </c>
    </row>
    <row r="10" spans="1:10" s="21" customFormat="1" ht="15.75" x14ac:dyDescent="0.25">
      <c r="A10" s="69" t="s">
        <v>12</v>
      </c>
      <c r="B10" s="2" t="s">
        <v>78</v>
      </c>
      <c r="C10" s="25" t="s">
        <v>36</v>
      </c>
      <c r="D10" s="27">
        <v>230</v>
      </c>
      <c r="E10" s="68"/>
      <c r="F10" s="68"/>
      <c r="G10" s="44" t="s">
        <v>38</v>
      </c>
    </row>
    <row r="11" spans="1:10" x14ac:dyDescent="0.25">
      <c r="A11" s="24" t="s">
        <v>48</v>
      </c>
      <c r="B11" s="2" t="s">
        <v>47</v>
      </c>
      <c r="C11" s="25" t="s">
        <v>4</v>
      </c>
      <c r="D11" s="26">
        <v>0.13799999999999998</v>
      </c>
      <c r="E11" s="68"/>
      <c r="F11" s="68"/>
      <c r="G11" s="44" t="s">
        <v>37</v>
      </c>
    </row>
    <row r="12" spans="1:10" ht="15.75" x14ac:dyDescent="0.25">
      <c r="A12" s="29">
        <v>4</v>
      </c>
      <c r="B12" s="42" t="s">
        <v>49</v>
      </c>
      <c r="C12" s="25" t="s">
        <v>35</v>
      </c>
      <c r="D12" s="68">
        <v>420.36799999999999</v>
      </c>
      <c r="E12" s="68"/>
      <c r="F12" s="68"/>
      <c r="G12" s="44" t="s">
        <v>38</v>
      </c>
    </row>
    <row r="13" spans="1:10" ht="15.75" x14ac:dyDescent="0.25">
      <c r="A13" s="30">
        <v>5</v>
      </c>
      <c r="B13" s="49" t="s">
        <v>79</v>
      </c>
      <c r="C13" s="25" t="s">
        <v>35</v>
      </c>
      <c r="D13" s="26">
        <v>132.52600000000001</v>
      </c>
      <c r="E13" s="68"/>
      <c r="F13" s="68"/>
      <c r="G13" s="44" t="s">
        <v>38</v>
      </c>
    </row>
    <row r="14" spans="1:10" ht="15.75" x14ac:dyDescent="0.25">
      <c r="A14" s="29">
        <v>6</v>
      </c>
      <c r="B14" s="45" t="s">
        <v>80</v>
      </c>
      <c r="C14" s="25" t="s">
        <v>35</v>
      </c>
      <c r="D14" s="26">
        <v>211.22900000000001</v>
      </c>
      <c r="E14" s="68"/>
      <c r="F14" s="68"/>
      <c r="G14" s="44" t="s">
        <v>38</v>
      </c>
    </row>
    <row r="15" spans="1:10" s="21" customFormat="1" ht="15.75" x14ac:dyDescent="0.25">
      <c r="A15" s="15" t="s">
        <v>14</v>
      </c>
      <c r="B15" s="45" t="s">
        <v>81</v>
      </c>
      <c r="C15" s="25" t="s">
        <v>35</v>
      </c>
      <c r="D15" s="26">
        <v>46.335000000000001</v>
      </c>
      <c r="E15" s="68"/>
      <c r="F15" s="68"/>
      <c r="G15" s="44" t="s">
        <v>38</v>
      </c>
    </row>
    <row r="16" spans="1:10" s="21" customFormat="1" ht="15.75" x14ac:dyDescent="0.25">
      <c r="A16" s="29">
        <v>8</v>
      </c>
      <c r="B16" s="2" t="s">
        <v>82</v>
      </c>
      <c r="C16" s="25" t="s">
        <v>35</v>
      </c>
      <c r="D16" s="67">
        <v>3.8719999999999999</v>
      </c>
      <c r="E16" s="68"/>
      <c r="F16" s="68"/>
      <c r="G16" s="44" t="s">
        <v>38</v>
      </c>
    </row>
    <row r="17" spans="1:218" x14ac:dyDescent="0.25">
      <c r="A17" s="24" t="s">
        <v>15</v>
      </c>
      <c r="B17" s="2" t="s">
        <v>83</v>
      </c>
      <c r="C17" s="25" t="s">
        <v>71</v>
      </c>
      <c r="D17" s="26">
        <v>709.76</v>
      </c>
      <c r="E17" s="68"/>
      <c r="F17" s="68"/>
      <c r="G17" s="44" t="s">
        <v>38</v>
      </c>
    </row>
    <row r="18" spans="1:218" x14ac:dyDescent="0.25">
      <c r="A18" s="75">
        <v>10</v>
      </c>
      <c r="B18" s="47" t="s">
        <v>84</v>
      </c>
      <c r="C18" s="25" t="s">
        <v>10</v>
      </c>
      <c r="D18" s="20">
        <v>3</v>
      </c>
      <c r="E18" s="68"/>
      <c r="F18" s="68"/>
      <c r="G18" s="44" t="s">
        <v>38</v>
      </c>
    </row>
    <row r="19" spans="1:218" s="21" customFormat="1" x14ac:dyDescent="0.25">
      <c r="A19" s="22" t="s">
        <v>50</v>
      </c>
      <c r="B19" s="47" t="s">
        <v>39</v>
      </c>
      <c r="C19" s="17" t="s">
        <v>6</v>
      </c>
      <c r="D19" s="20">
        <v>3</v>
      </c>
      <c r="E19" s="68"/>
      <c r="F19" s="68"/>
      <c r="G19" s="44" t="s">
        <v>42</v>
      </c>
    </row>
    <row r="20" spans="1:218" x14ac:dyDescent="0.25">
      <c r="A20" s="75">
        <v>11</v>
      </c>
      <c r="B20" s="47" t="s">
        <v>85</v>
      </c>
      <c r="C20" s="25" t="s">
        <v>10</v>
      </c>
      <c r="D20" s="20">
        <v>4</v>
      </c>
      <c r="E20" s="68"/>
      <c r="F20" s="68"/>
      <c r="G20" s="44" t="s">
        <v>38</v>
      </c>
    </row>
    <row r="21" spans="1:218" x14ac:dyDescent="0.25">
      <c r="A21" s="22" t="s">
        <v>51</v>
      </c>
      <c r="B21" s="47" t="s">
        <v>39</v>
      </c>
      <c r="C21" s="17" t="s">
        <v>6</v>
      </c>
      <c r="D21" s="20">
        <v>4</v>
      </c>
      <c r="E21" s="68"/>
      <c r="F21" s="68"/>
      <c r="G21" s="44" t="s">
        <v>42</v>
      </c>
    </row>
    <row r="22" spans="1:218" x14ac:dyDescent="0.25">
      <c r="A22" s="75">
        <v>12</v>
      </c>
      <c r="B22" s="47" t="s">
        <v>86</v>
      </c>
      <c r="C22" s="25" t="s">
        <v>10</v>
      </c>
      <c r="D22" s="20">
        <v>1</v>
      </c>
      <c r="E22" s="68"/>
      <c r="F22" s="68"/>
      <c r="G22" s="44" t="s">
        <v>38</v>
      </c>
    </row>
    <row r="23" spans="1:218" x14ac:dyDescent="0.25">
      <c r="A23" s="22" t="s">
        <v>52</v>
      </c>
      <c r="B23" s="47" t="s">
        <v>39</v>
      </c>
      <c r="C23" s="17" t="s">
        <v>6</v>
      </c>
      <c r="D23" s="20">
        <v>1</v>
      </c>
      <c r="E23" s="68"/>
      <c r="F23" s="68"/>
      <c r="G23" s="44" t="s">
        <v>42</v>
      </c>
    </row>
    <row r="24" spans="1:218" s="21" customFormat="1" x14ac:dyDescent="0.25">
      <c r="A24" s="16" t="s">
        <v>53</v>
      </c>
      <c r="B24" s="43" t="s">
        <v>87</v>
      </c>
      <c r="C24" s="23" t="s">
        <v>5</v>
      </c>
      <c r="D24" s="70">
        <v>63.637</v>
      </c>
      <c r="E24" s="68"/>
      <c r="F24" s="68"/>
      <c r="G24" s="44" t="s">
        <v>38</v>
      </c>
    </row>
    <row r="25" spans="1:218" x14ac:dyDescent="0.25">
      <c r="A25" s="16" t="s">
        <v>54</v>
      </c>
      <c r="B25" s="2" t="s">
        <v>88</v>
      </c>
      <c r="C25" s="17" t="s">
        <v>5</v>
      </c>
      <c r="D25" s="20">
        <v>160</v>
      </c>
      <c r="E25" s="68"/>
      <c r="F25" s="68"/>
      <c r="G25" s="44" t="s">
        <v>38</v>
      </c>
      <c r="H25" s="28"/>
    </row>
    <row r="26" spans="1:218" x14ac:dyDescent="0.25">
      <c r="A26" s="16" t="s">
        <v>55</v>
      </c>
      <c r="B26" s="2" t="s">
        <v>89</v>
      </c>
      <c r="C26" s="17" t="s">
        <v>5</v>
      </c>
      <c r="D26" s="20">
        <v>161.6</v>
      </c>
      <c r="E26" s="68"/>
      <c r="F26" s="68"/>
      <c r="G26" s="44" t="s">
        <v>42</v>
      </c>
      <c r="H26" s="28"/>
    </row>
    <row r="27" spans="1:218" x14ac:dyDescent="0.25">
      <c r="A27" s="16" t="s">
        <v>19</v>
      </c>
      <c r="B27" s="2" t="s">
        <v>90</v>
      </c>
      <c r="C27" s="17" t="s">
        <v>5</v>
      </c>
      <c r="D27" s="20">
        <v>160</v>
      </c>
      <c r="E27" s="68"/>
      <c r="F27" s="68"/>
      <c r="G27" s="44" t="s">
        <v>38</v>
      </c>
      <c r="H27" s="28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46"/>
      <c r="AA27" s="46"/>
      <c r="AB27" s="46"/>
      <c r="AC27" s="46"/>
      <c r="AD27" s="46"/>
      <c r="AE27" s="46"/>
      <c r="AF27" s="46"/>
      <c r="AG27" s="46"/>
      <c r="AH27" s="46"/>
      <c r="AI27" s="46"/>
      <c r="AJ27" s="46"/>
      <c r="AK27" s="46"/>
      <c r="AL27" s="46"/>
      <c r="AM27" s="46"/>
      <c r="AN27" s="46"/>
      <c r="AO27" s="46"/>
      <c r="AP27" s="46"/>
      <c r="AQ27" s="46"/>
      <c r="AR27" s="46"/>
      <c r="AS27" s="46"/>
      <c r="AT27" s="46"/>
      <c r="AU27" s="46"/>
      <c r="AV27" s="46"/>
      <c r="AW27" s="46"/>
      <c r="AX27" s="46"/>
      <c r="AY27" s="46"/>
      <c r="AZ27" s="46"/>
      <c r="BA27" s="46"/>
      <c r="BB27" s="46"/>
      <c r="BC27" s="46"/>
      <c r="BD27" s="46"/>
      <c r="BE27" s="46"/>
      <c r="BF27" s="46"/>
      <c r="BG27" s="46"/>
      <c r="BH27" s="46"/>
      <c r="BI27" s="46"/>
      <c r="BJ27" s="46"/>
      <c r="BK27" s="46"/>
      <c r="BL27" s="46"/>
      <c r="BM27" s="46"/>
      <c r="BN27" s="46"/>
      <c r="BO27" s="46"/>
      <c r="BP27" s="46"/>
      <c r="BQ27" s="46"/>
      <c r="BR27" s="46"/>
      <c r="BS27" s="46"/>
      <c r="BT27" s="46"/>
      <c r="BU27" s="46"/>
      <c r="BV27" s="46"/>
      <c r="BW27" s="46"/>
      <c r="BX27" s="46"/>
      <c r="BY27" s="46"/>
      <c r="BZ27" s="46"/>
      <c r="CA27" s="46"/>
      <c r="CB27" s="46"/>
      <c r="CC27" s="46"/>
      <c r="CD27" s="46"/>
      <c r="CE27" s="46"/>
      <c r="CF27" s="46"/>
      <c r="CG27" s="46"/>
      <c r="CH27" s="46"/>
      <c r="CI27" s="46"/>
      <c r="CJ27" s="46"/>
      <c r="CK27" s="46"/>
      <c r="CL27" s="46"/>
      <c r="CM27" s="46"/>
      <c r="CN27" s="46"/>
      <c r="CO27" s="46"/>
      <c r="CP27" s="46"/>
      <c r="CQ27" s="46"/>
      <c r="CR27" s="46"/>
      <c r="CS27" s="46"/>
      <c r="CT27" s="46"/>
      <c r="CU27" s="46"/>
      <c r="CV27" s="46"/>
      <c r="CW27" s="46"/>
      <c r="CX27" s="46"/>
      <c r="CY27" s="46"/>
      <c r="CZ27" s="46"/>
      <c r="DA27" s="46"/>
      <c r="DB27" s="46"/>
      <c r="DC27" s="46"/>
      <c r="DD27" s="46"/>
      <c r="DE27" s="46"/>
      <c r="DF27" s="46"/>
      <c r="DG27" s="46"/>
      <c r="DH27" s="46"/>
      <c r="DI27" s="46"/>
      <c r="DJ27" s="46"/>
      <c r="DK27" s="46"/>
      <c r="DL27" s="46"/>
      <c r="DM27" s="46"/>
      <c r="DN27" s="46"/>
      <c r="DO27" s="46"/>
      <c r="DP27" s="46"/>
      <c r="DQ27" s="46"/>
      <c r="DR27" s="46"/>
      <c r="DS27" s="46"/>
      <c r="DT27" s="46"/>
      <c r="DU27" s="46"/>
      <c r="DV27" s="46"/>
      <c r="DW27" s="46"/>
      <c r="DX27" s="46"/>
      <c r="DY27" s="46"/>
      <c r="DZ27" s="46"/>
      <c r="EA27" s="46"/>
      <c r="EB27" s="46"/>
      <c r="EC27" s="46"/>
      <c r="ED27" s="46"/>
      <c r="EE27" s="46"/>
      <c r="EF27" s="46"/>
      <c r="EG27" s="46"/>
      <c r="EH27" s="46"/>
      <c r="EI27" s="46"/>
      <c r="EJ27" s="46"/>
      <c r="EK27" s="46"/>
      <c r="EL27" s="46"/>
      <c r="EM27" s="46"/>
      <c r="EN27" s="46"/>
      <c r="EO27" s="46"/>
      <c r="EP27" s="46"/>
      <c r="EQ27" s="46"/>
      <c r="ER27" s="46"/>
      <c r="ES27" s="46"/>
      <c r="ET27" s="46"/>
      <c r="EU27" s="46"/>
      <c r="EV27" s="46"/>
      <c r="EW27" s="46"/>
      <c r="EX27" s="46"/>
      <c r="EY27" s="46"/>
      <c r="EZ27" s="46"/>
      <c r="FA27" s="46"/>
      <c r="FB27" s="46"/>
      <c r="FC27" s="46"/>
      <c r="FD27" s="46"/>
      <c r="FE27" s="46"/>
      <c r="FF27" s="46"/>
      <c r="FG27" s="46"/>
      <c r="FH27" s="46"/>
      <c r="FI27" s="46"/>
      <c r="FJ27" s="46"/>
      <c r="FK27" s="46"/>
      <c r="FL27" s="46"/>
      <c r="FM27" s="46"/>
      <c r="FN27" s="46"/>
      <c r="FO27" s="46"/>
      <c r="FP27" s="46"/>
      <c r="FQ27" s="46"/>
      <c r="FR27" s="46"/>
      <c r="FS27" s="46"/>
      <c r="FT27" s="46"/>
      <c r="FU27" s="46"/>
      <c r="FV27" s="46"/>
      <c r="FW27" s="46"/>
      <c r="FX27" s="46"/>
      <c r="FY27" s="46"/>
      <c r="FZ27" s="46"/>
      <c r="GA27" s="46"/>
      <c r="GB27" s="46"/>
      <c r="GC27" s="46"/>
      <c r="GD27" s="46"/>
      <c r="GE27" s="46"/>
      <c r="GF27" s="46"/>
      <c r="GG27" s="46"/>
      <c r="GH27" s="46"/>
      <c r="GI27" s="46"/>
      <c r="GJ27" s="46"/>
      <c r="GK27" s="46"/>
      <c r="GL27" s="46"/>
      <c r="GM27" s="46"/>
      <c r="GN27" s="46"/>
      <c r="GO27" s="46"/>
      <c r="GP27" s="46"/>
      <c r="GQ27" s="46"/>
      <c r="GR27" s="46"/>
      <c r="GS27" s="46"/>
      <c r="GT27" s="46"/>
      <c r="GU27" s="46"/>
      <c r="GV27" s="46"/>
      <c r="GW27" s="46"/>
      <c r="GX27" s="46"/>
      <c r="GY27" s="46"/>
      <c r="GZ27" s="46"/>
      <c r="HA27" s="46"/>
      <c r="HB27" s="46"/>
      <c r="HC27" s="46"/>
      <c r="HD27" s="46"/>
      <c r="HE27" s="46"/>
      <c r="HF27" s="46"/>
      <c r="HG27" s="46"/>
      <c r="HH27" s="46"/>
      <c r="HI27" s="46"/>
      <c r="HJ27" s="46"/>
    </row>
    <row r="28" spans="1:218" x14ac:dyDescent="0.25">
      <c r="A28" s="16" t="s">
        <v>56</v>
      </c>
      <c r="B28" s="47" t="s">
        <v>91</v>
      </c>
      <c r="C28" s="17" t="s">
        <v>6</v>
      </c>
      <c r="D28" s="20">
        <v>4</v>
      </c>
      <c r="E28" s="68"/>
      <c r="F28" s="68"/>
      <c r="G28" s="44" t="s">
        <v>38</v>
      </c>
      <c r="H28" s="46"/>
      <c r="I28" s="46"/>
      <c r="J28" s="46"/>
      <c r="K28" s="46"/>
      <c r="L28" s="46"/>
      <c r="M28" s="46"/>
      <c r="N28" s="46"/>
      <c r="O28" s="46"/>
      <c r="P28" s="46"/>
      <c r="Q28" s="46"/>
      <c r="R28" s="46"/>
      <c r="S28" s="46"/>
      <c r="T28" s="46"/>
      <c r="U28" s="46"/>
      <c r="V28" s="46"/>
      <c r="W28" s="46"/>
      <c r="X28" s="46"/>
      <c r="Y28" s="46"/>
      <c r="Z28" s="46"/>
      <c r="AA28" s="46"/>
      <c r="AB28" s="46"/>
      <c r="AC28" s="46"/>
      <c r="AD28" s="46"/>
      <c r="AE28" s="46"/>
      <c r="AF28" s="46"/>
      <c r="AG28" s="46"/>
      <c r="AH28" s="46"/>
      <c r="AI28" s="46"/>
      <c r="AJ28" s="46"/>
      <c r="AK28" s="46"/>
      <c r="AL28" s="46"/>
      <c r="AM28" s="46"/>
      <c r="AN28" s="46"/>
      <c r="AO28" s="46"/>
      <c r="AP28" s="46"/>
      <c r="AQ28" s="46"/>
      <c r="AR28" s="46"/>
      <c r="AS28" s="46"/>
      <c r="AT28" s="46"/>
      <c r="AU28" s="46"/>
      <c r="AV28" s="46"/>
      <c r="AW28" s="46"/>
      <c r="AX28" s="46"/>
      <c r="AY28" s="46"/>
      <c r="AZ28" s="46"/>
      <c r="BA28" s="46"/>
      <c r="BB28" s="46"/>
      <c r="BC28" s="46"/>
      <c r="BD28" s="46"/>
      <c r="BE28" s="46"/>
      <c r="BF28" s="46"/>
      <c r="BG28" s="46"/>
      <c r="BH28" s="46"/>
      <c r="BI28" s="46"/>
      <c r="BJ28" s="46"/>
      <c r="BK28" s="46"/>
      <c r="BL28" s="46"/>
      <c r="BM28" s="46"/>
      <c r="BN28" s="46"/>
      <c r="BO28" s="46"/>
      <c r="BP28" s="46"/>
      <c r="BQ28" s="46"/>
      <c r="BR28" s="46"/>
      <c r="BS28" s="46"/>
      <c r="BT28" s="46"/>
      <c r="BU28" s="46"/>
      <c r="BV28" s="46"/>
      <c r="BW28" s="46"/>
      <c r="BX28" s="46"/>
      <c r="BY28" s="46"/>
      <c r="BZ28" s="46"/>
      <c r="CA28" s="46"/>
      <c r="CB28" s="46"/>
      <c r="CC28" s="46"/>
      <c r="CD28" s="46"/>
      <c r="CE28" s="46"/>
      <c r="CF28" s="46"/>
      <c r="CG28" s="46"/>
      <c r="CH28" s="46"/>
      <c r="CI28" s="46"/>
      <c r="CJ28" s="46"/>
      <c r="CK28" s="46"/>
      <c r="CL28" s="46"/>
      <c r="CM28" s="46"/>
      <c r="CN28" s="46"/>
      <c r="CO28" s="46"/>
      <c r="CP28" s="46"/>
      <c r="CQ28" s="46"/>
      <c r="CR28" s="46"/>
      <c r="CS28" s="46"/>
      <c r="CT28" s="46"/>
      <c r="CU28" s="46"/>
      <c r="CV28" s="46"/>
      <c r="CW28" s="46"/>
      <c r="CX28" s="46"/>
      <c r="CY28" s="46"/>
      <c r="CZ28" s="46"/>
      <c r="DA28" s="46"/>
      <c r="DB28" s="46"/>
      <c r="DC28" s="46"/>
      <c r="DD28" s="46"/>
      <c r="DE28" s="46"/>
      <c r="DF28" s="46"/>
      <c r="DG28" s="46"/>
      <c r="DH28" s="46"/>
      <c r="DI28" s="46"/>
      <c r="DJ28" s="46"/>
      <c r="DK28" s="46"/>
      <c r="DL28" s="46"/>
      <c r="DM28" s="46"/>
      <c r="DN28" s="46"/>
      <c r="DO28" s="46"/>
      <c r="DP28" s="46"/>
      <c r="DQ28" s="46"/>
      <c r="DR28" s="46"/>
      <c r="DS28" s="46"/>
      <c r="DT28" s="46"/>
      <c r="DU28" s="46"/>
      <c r="DV28" s="46"/>
      <c r="DW28" s="46"/>
      <c r="DX28" s="46"/>
      <c r="DY28" s="46"/>
      <c r="DZ28" s="46"/>
      <c r="EA28" s="46"/>
      <c r="EB28" s="46"/>
      <c r="EC28" s="46"/>
      <c r="ED28" s="46"/>
      <c r="EE28" s="46"/>
      <c r="EF28" s="46"/>
      <c r="EG28" s="46"/>
      <c r="EH28" s="46"/>
      <c r="EI28" s="46"/>
      <c r="EJ28" s="46"/>
      <c r="EK28" s="46"/>
      <c r="EL28" s="46"/>
      <c r="EM28" s="46"/>
      <c r="EN28" s="46"/>
      <c r="EO28" s="46"/>
      <c r="EP28" s="46"/>
      <c r="EQ28" s="46"/>
      <c r="ER28" s="46"/>
      <c r="ES28" s="46"/>
      <c r="ET28" s="46"/>
      <c r="EU28" s="46"/>
      <c r="EV28" s="46"/>
      <c r="EW28" s="46"/>
      <c r="EX28" s="46"/>
      <c r="EY28" s="46"/>
      <c r="EZ28" s="46"/>
      <c r="FA28" s="46"/>
      <c r="FB28" s="46"/>
      <c r="FC28" s="46"/>
      <c r="FD28" s="46"/>
      <c r="FE28" s="46"/>
      <c r="FF28" s="46"/>
      <c r="FG28" s="46"/>
      <c r="FH28" s="46"/>
      <c r="FI28" s="46"/>
      <c r="FJ28" s="46"/>
      <c r="FK28" s="46"/>
      <c r="FL28" s="46"/>
      <c r="FM28" s="46"/>
      <c r="FN28" s="46"/>
      <c r="FO28" s="46"/>
      <c r="FP28" s="46"/>
      <c r="FQ28" s="46"/>
      <c r="FR28" s="46"/>
      <c r="FS28" s="46"/>
      <c r="FT28" s="46"/>
      <c r="FU28" s="46"/>
      <c r="FV28" s="46"/>
      <c r="FW28" s="46"/>
      <c r="FX28" s="46"/>
      <c r="FY28" s="46"/>
      <c r="FZ28" s="46"/>
      <c r="GA28" s="46"/>
      <c r="GB28" s="46"/>
      <c r="GC28" s="46"/>
      <c r="GD28" s="46"/>
      <c r="GE28" s="46"/>
      <c r="GF28" s="46"/>
      <c r="GG28" s="46"/>
      <c r="GH28" s="46"/>
      <c r="GI28" s="46"/>
      <c r="GJ28" s="46"/>
      <c r="GK28" s="46"/>
      <c r="GL28" s="46"/>
      <c r="GM28" s="46"/>
      <c r="GN28" s="46"/>
      <c r="GO28" s="46"/>
      <c r="GP28" s="46"/>
      <c r="GQ28" s="46"/>
      <c r="GR28" s="46"/>
      <c r="GS28" s="46"/>
      <c r="GT28" s="46"/>
      <c r="GU28" s="46"/>
      <c r="GV28" s="46"/>
      <c r="GW28" s="46"/>
      <c r="GX28" s="46"/>
      <c r="GY28" s="46"/>
      <c r="GZ28" s="46"/>
      <c r="HA28" s="46"/>
      <c r="HB28" s="46"/>
      <c r="HC28" s="46"/>
      <c r="HD28" s="46"/>
      <c r="HE28" s="46"/>
      <c r="HF28" s="46"/>
      <c r="HG28" s="46"/>
      <c r="HH28" s="46"/>
      <c r="HI28" s="46"/>
      <c r="HJ28" s="46"/>
    </row>
    <row r="29" spans="1:218" x14ac:dyDescent="0.25">
      <c r="A29" s="16" t="s">
        <v>57</v>
      </c>
      <c r="B29" s="47" t="s">
        <v>58</v>
      </c>
      <c r="C29" s="17" t="s">
        <v>6</v>
      </c>
      <c r="D29" s="20">
        <v>4</v>
      </c>
      <c r="E29" s="68"/>
      <c r="F29" s="68"/>
      <c r="G29" s="44" t="s">
        <v>42</v>
      </c>
      <c r="H29" s="28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</row>
    <row r="30" spans="1:218" s="19" customFormat="1" x14ac:dyDescent="0.25">
      <c r="A30" s="16" t="s">
        <v>59</v>
      </c>
      <c r="B30" s="47" t="s">
        <v>60</v>
      </c>
      <c r="C30" s="17" t="s">
        <v>6</v>
      </c>
      <c r="D30" s="20">
        <v>8</v>
      </c>
      <c r="E30" s="68"/>
      <c r="F30" s="68"/>
      <c r="G30" s="44" t="s">
        <v>42</v>
      </c>
      <c r="H30" s="28"/>
    </row>
    <row r="31" spans="1:218" s="19" customFormat="1" x14ac:dyDescent="0.25">
      <c r="A31" s="16" t="s">
        <v>18</v>
      </c>
      <c r="B31" s="2" t="s">
        <v>92</v>
      </c>
      <c r="C31" s="17" t="s">
        <v>5</v>
      </c>
      <c r="D31" s="20">
        <v>10</v>
      </c>
      <c r="E31" s="68"/>
      <c r="F31" s="68"/>
      <c r="G31" s="44" t="s">
        <v>38</v>
      </c>
    </row>
    <row r="32" spans="1:218" s="19" customFormat="1" x14ac:dyDescent="0.25">
      <c r="A32" s="16" t="s">
        <v>61</v>
      </c>
      <c r="B32" s="2" t="s">
        <v>93</v>
      </c>
      <c r="C32" s="17" t="s">
        <v>5</v>
      </c>
      <c r="D32" s="18">
        <v>10.1</v>
      </c>
      <c r="E32" s="68"/>
      <c r="F32" s="68"/>
      <c r="G32" s="44" t="s">
        <v>42</v>
      </c>
    </row>
    <row r="33" spans="1:8" s="48" customFormat="1" x14ac:dyDescent="0.25">
      <c r="A33" s="16" t="s">
        <v>20</v>
      </c>
      <c r="B33" s="2" t="s">
        <v>94</v>
      </c>
      <c r="C33" s="17" t="s">
        <v>5</v>
      </c>
      <c r="D33" s="20">
        <v>10</v>
      </c>
      <c r="E33" s="68"/>
      <c r="F33" s="68"/>
      <c r="G33" s="44" t="s">
        <v>38</v>
      </c>
      <c r="H33" s="28"/>
    </row>
    <row r="34" spans="1:8" s="46" customFormat="1" x14ac:dyDescent="0.25">
      <c r="A34" s="16" t="s">
        <v>62</v>
      </c>
      <c r="B34" s="47" t="s">
        <v>95</v>
      </c>
      <c r="C34" s="17" t="s">
        <v>6</v>
      </c>
      <c r="D34" s="20">
        <v>2</v>
      </c>
      <c r="E34" s="68"/>
      <c r="F34" s="68"/>
      <c r="G34" s="44" t="s">
        <v>38</v>
      </c>
    </row>
    <row r="35" spans="1:8" s="46" customFormat="1" x14ac:dyDescent="0.25">
      <c r="A35" s="16" t="s">
        <v>21</v>
      </c>
      <c r="B35" s="47" t="s">
        <v>63</v>
      </c>
      <c r="C35" s="17" t="s">
        <v>6</v>
      </c>
      <c r="D35" s="20">
        <v>2</v>
      </c>
      <c r="E35" s="68"/>
      <c r="F35" s="68"/>
      <c r="G35" s="44" t="s">
        <v>42</v>
      </c>
      <c r="H35" s="28"/>
    </row>
    <row r="36" spans="1:8" s="46" customFormat="1" x14ac:dyDescent="0.25">
      <c r="A36" s="16" t="s">
        <v>22</v>
      </c>
      <c r="B36" s="47" t="s">
        <v>64</v>
      </c>
      <c r="C36" s="17" t="s">
        <v>6</v>
      </c>
      <c r="D36" s="20">
        <v>4</v>
      </c>
      <c r="E36" s="68"/>
      <c r="F36" s="68"/>
      <c r="G36" s="44" t="s">
        <v>42</v>
      </c>
    </row>
    <row r="37" spans="1:8" s="46" customFormat="1" x14ac:dyDescent="0.25">
      <c r="A37" s="16" t="s">
        <v>23</v>
      </c>
      <c r="B37" s="2" t="s">
        <v>96</v>
      </c>
      <c r="C37" s="17" t="s">
        <v>5</v>
      </c>
      <c r="D37" s="20">
        <v>60</v>
      </c>
      <c r="E37" s="68"/>
      <c r="F37" s="68"/>
      <c r="G37" s="44" t="s">
        <v>38</v>
      </c>
      <c r="H37" s="28"/>
    </row>
    <row r="38" spans="1:8" s="46" customFormat="1" x14ac:dyDescent="0.25">
      <c r="A38" s="16" t="s">
        <v>65</v>
      </c>
      <c r="B38" s="2" t="s">
        <v>97</v>
      </c>
      <c r="C38" s="17" t="s">
        <v>5</v>
      </c>
      <c r="D38" s="20">
        <v>60.6</v>
      </c>
      <c r="E38" s="68"/>
      <c r="F38" s="68"/>
      <c r="G38" s="44" t="s">
        <v>42</v>
      </c>
    </row>
    <row r="39" spans="1:8" s="46" customFormat="1" x14ac:dyDescent="0.25">
      <c r="A39" s="16" t="s">
        <v>24</v>
      </c>
      <c r="B39" s="2" t="s">
        <v>98</v>
      </c>
      <c r="C39" s="17" t="s">
        <v>5</v>
      </c>
      <c r="D39" s="20">
        <v>60</v>
      </c>
      <c r="E39" s="68"/>
      <c r="F39" s="68"/>
      <c r="G39" s="44" t="s">
        <v>38</v>
      </c>
      <c r="H39" s="28"/>
    </row>
    <row r="40" spans="1:8" x14ac:dyDescent="0.25">
      <c r="A40" s="16" t="s">
        <v>25</v>
      </c>
      <c r="B40" s="47" t="s">
        <v>99</v>
      </c>
      <c r="C40" s="17" t="s">
        <v>6</v>
      </c>
      <c r="D40" s="20">
        <v>17</v>
      </c>
      <c r="E40" s="68"/>
      <c r="F40" s="68"/>
      <c r="G40" s="44" t="s">
        <v>38</v>
      </c>
    </row>
    <row r="41" spans="1:8" x14ac:dyDescent="0.25">
      <c r="A41" s="16" t="s">
        <v>26</v>
      </c>
      <c r="B41" s="47" t="s">
        <v>66</v>
      </c>
      <c r="C41" s="17" t="s">
        <v>6</v>
      </c>
      <c r="D41" s="20">
        <v>17</v>
      </c>
      <c r="E41" s="68"/>
      <c r="F41" s="68"/>
      <c r="G41" s="44" t="s">
        <v>42</v>
      </c>
      <c r="H41" s="28"/>
    </row>
    <row r="42" spans="1:8" x14ac:dyDescent="0.25">
      <c r="A42" s="16" t="s">
        <v>67</v>
      </c>
      <c r="B42" s="47" t="s">
        <v>68</v>
      </c>
      <c r="C42" s="17" t="s">
        <v>6</v>
      </c>
      <c r="D42" s="20">
        <v>34</v>
      </c>
      <c r="E42" s="68"/>
      <c r="F42" s="68"/>
      <c r="G42" s="44" t="s">
        <v>42</v>
      </c>
    </row>
    <row r="43" spans="1:8" x14ac:dyDescent="0.25">
      <c r="A43" s="16" t="s">
        <v>27</v>
      </c>
      <c r="B43" s="2" t="s">
        <v>100</v>
      </c>
      <c r="C43" s="17" t="s">
        <v>5</v>
      </c>
      <c r="D43" s="20">
        <v>25</v>
      </c>
      <c r="E43" s="68"/>
      <c r="F43" s="68"/>
      <c r="G43" s="44" t="s">
        <v>38</v>
      </c>
      <c r="H43" s="28"/>
    </row>
    <row r="44" spans="1:8" s="19" customFormat="1" x14ac:dyDescent="0.25">
      <c r="A44" s="16" t="s">
        <v>28</v>
      </c>
      <c r="B44" s="2" t="s">
        <v>97</v>
      </c>
      <c r="C44" s="17" t="s">
        <v>5</v>
      </c>
      <c r="D44" s="20">
        <v>25.25</v>
      </c>
      <c r="E44" s="68"/>
      <c r="F44" s="68"/>
      <c r="G44" s="44" t="s">
        <v>42</v>
      </c>
    </row>
    <row r="45" spans="1:8" s="19" customFormat="1" x14ac:dyDescent="0.25">
      <c r="A45" s="24" t="s">
        <v>29</v>
      </c>
      <c r="B45" s="2" t="s">
        <v>101</v>
      </c>
      <c r="C45" s="25" t="s">
        <v>5</v>
      </c>
      <c r="D45" s="27">
        <v>230</v>
      </c>
      <c r="E45" s="68"/>
      <c r="F45" s="68"/>
      <c r="G45" s="44" t="s">
        <v>38</v>
      </c>
      <c r="H45" s="28"/>
    </row>
    <row r="46" spans="1:8" x14ac:dyDescent="0.25">
      <c r="A46" s="71" t="s">
        <v>17</v>
      </c>
      <c r="B46" s="76" t="s">
        <v>72</v>
      </c>
      <c r="C46" s="72" t="s">
        <v>13</v>
      </c>
      <c r="D46" s="73">
        <v>14</v>
      </c>
      <c r="E46" s="68"/>
      <c r="F46" s="68"/>
      <c r="G46" s="44" t="s">
        <v>38</v>
      </c>
    </row>
    <row r="47" spans="1:8" x14ac:dyDescent="0.25">
      <c r="A47" s="71" t="s">
        <v>30</v>
      </c>
      <c r="B47" s="76" t="s">
        <v>73</v>
      </c>
      <c r="C47" s="72" t="s">
        <v>13</v>
      </c>
      <c r="D47" s="73">
        <v>3</v>
      </c>
      <c r="E47" s="68"/>
      <c r="F47" s="68"/>
      <c r="G47" s="44" t="s">
        <v>38</v>
      </c>
      <c r="H47" s="28"/>
    </row>
    <row r="48" spans="1:8" x14ac:dyDescent="0.25">
      <c r="A48" s="71" t="s">
        <v>31</v>
      </c>
      <c r="B48" s="76" t="s">
        <v>74</v>
      </c>
      <c r="C48" s="72" t="s">
        <v>13</v>
      </c>
      <c r="D48" s="73">
        <v>17</v>
      </c>
      <c r="E48" s="68"/>
      <c r="F48" s="68"/>
      <c r="G48" s="44" t="s">
        <v>38</v>
      </c>
    </row>
    <row r="49" spans="1:8" x14ac:dyDescent="0.25">
      <c r="A49" s="71" t="s">
        <v>16</v>
      </c>
      <c r="B49" s="76" t="s">
        <v>75</v>
      </c>
      <c r="C49" s="72" t="s">
        <v>13</v>
      </c>
      <c r="D49" s="73">
        <v>1</v>
      </c>
      <c r="E49" s="68"/>
      <c r="F49" s="68"/>
      <c r="G49" s="44" t="s">
        <v>38</v>
      </c>
      <c r="H49" s="28"/>
    </row>
    <row r="50" spans="1:8" x14ac:dyDescent="0.25">
      <c r="A50" s="71" t="s">
        <v>69</v>
      </c>
      <c r="B50" s="76" t="s">
        <v>76</v>
      </c>
      <c r="C50" s="72" t="s">
        <v>13</v>
      </c>
      <c r="D50" s="73">
        <v>1</v>
      </c>
      <c r="E50" s="68"/>
      <c r="F50" s="68"/>
      <c r="G50" s="44" t="s">
        <v>38</v>
      </c>
    </row>
    <row r="51" spans="1:8" x14ac:dyDescent="0.25">
      <c r="A51" s="75">
        <v>30</v>
      </c>
      <c r="B51" s="50" t="s">
        <v>102</v>
      </c>
      <c r="C51" s="23" t="s">
        <v>10</v>
      </c>
      <c r="D51" s="66">
        <v>4</v>
      </c>
      <c r="E51" s="68"/>
      <c r="F51" s="68"/>
      <c r="G51" s="44" t="s">
        <v>38</v>
      </c>
      <c r="H51" s="28"/>
    </row>
    <row r="52" spans="1:8" s="19" customFormat="1" x14ac:dyDescent="0.25">
      <c r="A52" s="30">
        <v>31</v>
      </c>
      <c r="B52" s="47" t="s">
        <v>103</v>
      </c>
      <c r="C52" s="74" t="s">
        <v>6</v>
      </c>
      <c r="D52" s="66">
        <v>4</v>
      </c>
      <c r="E52" s="68"/>
      <c r="F52" s="68"/>
      <c r="G52" s="44" t="s">
        <v>38</v>
      </c>
    </row>
    <row r="53" spans="1:8" s="19" customFormat="1" x14ac:dyDescent="0.25">
      <c r="A53" s="30">
        <v>32</v>
      </c>
      <c r="B53" s="2" t="s">
        <v>104</v>
      </c>
      <c r="C53" s="17" t="s">
        <v>5</v>
      </c>
      <c r="D53" s="18">
        <v>170</v>
      </c>
      <c r="E53" s="68"/>
      <c r="F53" s="68"/>
      <c r="G53" s="44" t="s">
        <v>38</v>
      </c>
      <c r="H53" s="28"/>
    </row>
    <row r="54" spans="1:8" x14ac:dyDescent="0.25">
      <c r="A54" s="30">
        <v>33</v>
      </c>
      <c r="B54" s="2" t="s">
        <v>105</v>
      </c>
      <c r="C54" s="17" t="s">
        <v>5</v>
      </c>
      <c r="D54" s="18">
        <v>60</v>
      </c>
      <c r="E54" s="68"/>
      <c r="F54" s="68"/>
      <c r="G54" s="44" t="s">
        <v>38</v>
      </c>
    </row>
    <row r="55" spans="1:8" x14ac:dyDescent="0.25">
      <c r="A55" s="16" t="s">
        <v>32</v>
      </c>
      <c r="B55" s="47" t="s">
        <v>106</v>
      </c>
      <c r="C55" s="17" t="s">
        <v>5</v>
      </c>
      <c r="D55" s="66">
        <v>20</v>
      </c>
      <c r="E55" s="68"/>
      <c r="F55" s="68"/>
      <c r="G55" s="44" t="s">
        <v>38</v>
      </c>
      <c r="H55" s="28"/>
    </row>
    <row r="56" spans="1:8" s="19" customFormat="1" ht="15" thickBot="1" x14ac:dyDescent="0.3">
      <c r="A56" s="16" t="s">
        <v>70</v>
      </c>
      <c r="B56" s="47" t="s">
        <v>107</v>
      </c>
      <c r="C56" s="17" t="s">
        <v>5</v>
      </c>
      <c r="D56" s="66">
        <v>20</v>
      </c>
      <c r="E56" s="68"/>
      <c r="F56" s="68"/>
      <c r="G56" s="44" t="s">
        <v>38</v>
      </c>
    </row>
    <row r="57" spans="1:8" ht="15" thickBot="1" x14ac:dyDescent="0.3">
      <c r="A57" s="31"/>
      <c r="B57" s="51" t="s">
        <v>7</v>
      </c>
      <c r="C57" s="32"/>
      <c r="D57" s="61"/>
      <c r="E57" s="61"/>
      <c r="F57" s="33">
        <f>SUM(F7:F56)</f>
        <v>0</v>
      </c>
    </row>
    <row r="58" spans="1:8" ht="15" thickBot="1" x14ac:dyDescent="0.3">
      <c r="A58" s="37"/>
      <c r="B58" s="52" t="s">
        <v>40</v>
      </c>
      <c r="C58" s="35"/>
      <c r="D58" s="62"/>
      <c r="E58" s="62"/>
      <c r="F58" s="63">
        <f>F57*C58</f>
        <v>0</v>
      </c>
    </row>
    <row r="59" spans="1:8" ht="15" thickBot="1" x14ac:dyDescent="0.3">
      <c r="A59" s="34"/>
      <c r="B59" s="53" t="s">
        <v>8</v>
      </c>
      <c r="C59" s="36"/>
      <c r="D59" s="64"/>
      <c r="E59" s="64"/>
      <c r="F59" s="33">
        <f>SUM(F57:F58)</f>
        <v>0</v>
      </c>
    </row>
    <row r="60" spans="1:8" ht="15" thickBot="1" x14ac:dyDescent="0.3">
      <c r="A60" s="37"/>
      <c r="B60" s="52" t="s">
        <v>9</v>
      </c>
      <c r="C60" s="35"/>
      <c r="D60" s="62"/>
      <c r="E60" s="62"/>
      <c r="F60" s="63">
        <f>F59*C60</f>
        <v>0</v>
      </c>
    </row>
    <row r="61" spans="1:8" ht="15" thickBot="1" x14ac:dyDescent="0.3">
      <c r="A61" s="34"/>
      <c r="B61" s="53" t="s">
        <v>8</v>
      </c>
      <c r="C61" s="36"/>
      <c r="D61" s="64"/>
      <c r="E61" s="64"/>
      <c r="F61" s="33">
        <f>SUM(F59:F60)</f>
        <v>0</v>
      </c>
    </row>
    <row r="62" spans="1:8" ht="15" thickBot="1" x14ac:dyDescent="0.3">
      <c r="A62" s="34"/>
      <c r="B62" s="54" t="s">
        <v>41</v>
      </c>
      <c r="C62" s="41"/>
      <c r="D62" s="64"/>
      <c r="E62" s="64"/>
      <c r="F62" s="65">
        <f>F61*C62</f>
        <v>0</v>
      </c>
    </row>
    <row r="63" spans="1:8" ht="15" thickBot="1" x14ac:dyDescent="0.3">
      <c r="A63" s="37"/>
      <c r="B63" s="55" t="s">
        <v>8</v>
      </c>
      <c r="C63" s="38"/>
      <c r="D63" s="62"/>
      <c r="E63" s="62"/>
      <c r="F63" s="62">
        <f>SUM(F61:F62)</f>
        <v>0</v>
      </c>
    </row>
    <row r="64" spans="1:8" ht="15" customHeight="1" x14ac:dyDescent="0.25">
      <c r="F64" s="77">
        <v>0</v>
      </c>
    </row>
    <row r="65" ht="5.25" customHeight="1" x14ac:dyDescent="0.25"/>
  </sheetData>
  <autoFilter ref="A6:G64"/>
  <mergeCells count="6">
    <mergeCell ref="F4:F5"/>
    <mergeCell ref="A4:A5"/>
    <mergeCell ref="B4:B5"/>
    <mergeCell ref="C4:C5"/>
    <mergeCell ref="D4:D5"/>
    <mergeCell ref="E4:E5"/>
  </mergeCells>
  <conditionalFormatting sqref="D8">
    <cfRule type="cellIs" dxfId="4" priority="2" stopIfTrue="1" operator="equal">
      <formula>8223.307275</formula>
    </cfRule>
  </conditionalFormatting>
  <conditionalFormatting sqref="C11:D11 B9:B10">
    <cfRule type="cellIs" dxfId="3" priority="5" stopIfTrue="1" operator="equal">
      <formula>0</formula>
    </cfRule>
  </conditionalFormatting>
  <conditionalFormatting sqref="D11">
    <cfRule type="cellIs" dxfId="2" priority="4" stopIfTrue="1" operator="equal">
      <formula>8223.307275</formula>
    </cfRule>
  </conditionalFormatting>
  <conditionalFormatting sqref="D8">
    <cfRule type="cellIs" dxfId="1" priority="3" stopIfTrue="1" operator="equal">
      <formula>0</formula>
    </cfRule>
  </conditionalFormatting>
  <conditionalFormatting sqref="B11">
    <cfRule type="cellIs" dxfId="0" priority="1" stopIfTrue="1" operator="equal">
      <formula>0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N1_1 კრებსითი სატენდერო</vt:lpstr>
      <vt:lpstr>'N1_1 კრებსითი სატენდერო'!Print_Area</vt:lpstr>
      <vt:lpstr>'N1_1 კრებსითი სატენდერო'!Print_Titles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2023-05-30T12:43:18Z</dcterms:modified>
</cp:coreProperties>
</file>