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722"/>
  </bookViews>
  <sheets>
    <sheet name="N1_1 კრებსითი სატენდერო" sheetId="13" r:id="rId1"/>
  </sheets>
  <externalReferences>
    <externalReference r:id="rId2"/>
  </externalReferences>
  <definedNames>
    <definedName name="_xlnm._FilterDatabase" localSheetId="0" hidden="1">'N1_1 კრებსითი სატენდერო'!$A$6:$G$67</definedName>
    <definedName name="_xlnm.Print_Area" localSheetId="0">'N1_1 კრებსითი სატენდერო'!$A$1:$F$68</definedName>
    <definedName name="_xlnm.Print_Titles" localSheetId="0">'N1_1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3" l="1"/>
  <c r="F61" i="13" l="1"/>
  <c r="F62" i="13" l="1"/>
  <c r="F63" i="13" l="1"/>
  <c r="F64" i="13" s="1"/>
  <c r="F66" i="13" l="1"/>
  <c r="F65" i="13"/>
</calcChain>
</file>

<file path=xl/sharedStrings.xml><?xml version="1.0" encoding="utf-8"?>
<sst xmlns="http://schemas.openxmlformats.org/spreadsheetml/2006/main" count="217" uniqueCount="116">
  <si>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</si>
  <si>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</si>
  <si>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</si>
  <si>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</si>
  <si>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</si>
  <si>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</t>
  </si>
  <si>
    <t>ც</t>
  </si>
  <si>
    <t>სულ პირდაპირი ხარჯები</t>
  </si>
  <si>
    <t>სულ</t>
  </si>
  <si>
    <t>გეგმიური მოგება</t>
  </si>
  <si>
    <t>კომპ</t>
  </si>
  <si>
    <t>2</t>
  </si>
  <si>
    <t>3</t>
  </si>
  <si>
    <t>ადგ.</t>
  </si>
  <si>
    <t>7</t>
  </si>
  <si>
    <t>28</t>
  </si>
  <si>
    <t>25</t>
  </si>
  <si>
    <t>17</t>
  </si>
  <si>
    <t>15</t>
  </si>
  <si>
    <t>18</t>
  </si>
  <si>
    <t>19-1</t>
  </si>
  <si>
    <t>20</t>
  </si>
  <si>
    <t>21</t>
  </si>
  <si>
    <t>21-1</t>
  </si>
  <si>
    <t>22</t>
  </si>
  <si>
    <t>23</t>
  </si>
  <si>
    <t>23-1</t>
  </si>
  <si>
    <t>24</t>
  </si>
  <si>
    <t>25-1</t>
  </si>
  <si>
    <t>26</t>
  </si>
  <si>
    <t>26-1</t>
  </si>
  <si>
    <t>27</t>
  </si>
  <si>
    <t>27-1</t>
  </si>
  <si>
    <t>28-1</t>
  </si>
  <si>
    <t>32</t>
  </si>
  <si>
    <t>33</t>
  </si>
  <si>
    <t>34</t>
  </si>
  <si>
    <t>რაოდენობა</t>
  </si>
  <si>
    <t xml:space="preserve">  სულ                                 (ლარი)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</si>
  <si>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</si>
  <si>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</si>
  <si>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</si>
  <si>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</si>
  <si>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</si>
  <si>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</si>
  <si>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</si>
  <si>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</si>
  <si>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უშანგი სოფრომაძის ქუჩა  N17-N19-N21-ის მიმდებარედ,  წყალარინების ქსელის რეაბილიტაციის  პროექტი</t>
  </si>
  <si>
    <t>1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</si>
  <si>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 307 მ. მოხსნა მექანიზმით დატვირთვა და გატანა 27 კმ-ზე</t>
  </si>
  <si>
    <t>2-1</t>
  </si>
  <si>
    <t>ბიტუმი ნავთობის</t>
  </si>
  <si>
    <t>3-1</t>
  </si>
  <si>
    <t>IV კატ. გრუნტის დამუშავება (თხრილში)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27 კმ-ზე</t>
  </si>
  <si>
    <t>ჭის ქვეშ ღორღის (ფრაქცია 0-40 მმ) ბალიშის მოწყობა 10 სმ დატკეპვნით (k=0.98-1.25)</t>
  </si>
  <si>
    <t>9-1</t>
  </si>
  <si>
    <t>10-1</t>
  </si>
  <si>
    <t>11-1</t>
  </si>
  <si>
    <t>12-1</t>
  </si>
  <si>
    <t>13</t>
  </si>
  <si>
    <t>14</t>
  </si>
  <si>
    <t>მიწის თხრილის კედლების და ჭის ქვაბულის კედლების გამაგრება ფარებით</t>
  </si>
  <si>
    <t>16</t>
  </si>
  <si>
    <t>17-1</t>
  </si>
  <si>
    <t>19</t>
  </si>
  <si>
    <t>შემაერთებელი გოფრირებული ქურო d=250 მმ</t>
  </si>
  <si>
    <t>25-2</t>
  </si>
  <si>
    <t>რეზინის საფენი d=250 მმ</t>
  </si>
  <si>
    <t>შემაერთებელი გოფრირებული ქურო d=200 მმ</t>
  </si>
  <si>
    <t>26-2</t>
  </si>
  <si>
    <t>რეზინის საფენი d=200 მმ</t>
  </si>
  <si>
    <t>შემაერთებელი გოფრირებული ქურო d=150 მმ</t>
  </si>
  <si>
    <t>27-2</t>
  </si>
  <si>
    <t>რეზინის საფენი d=150 მმ</t>
  </si>
  <si>
    <t>შემაერთებელი გოფრირებული ქურო d=100 მმ</t>
  </si>
  <si>
    <t>28-2</t>
  </si>
  <si>
    <t>რეზინის საფენი d=100 მმ</t>
  </si>
  <si>
    <t>29</t>
  </si>
  <si>
    <t>31</t>
  </si>
  <si>
    <t>35</t>
  </si>
  <si>
    <t>მ²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</si>
  <si>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</si>
  <si>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</si>
  <si>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ქვიშის-ხრეშის (0-20 მმ) ფრაქცია ჩაყრა, დატკეპნით პლასტმასის მილის ქვეშ 15 სმ, ზემოდან 30 სმ</t>
  </si>
  <si>
    <t>თხრილის შევსება ქვიშა-ხრეშოვანი ნარევით მექანიზმით (ფრაქცია 0-80 მმ;0-120 მმ;) (ბალასტი) , 10 ტ-იანი პნევმოსვლიანი სატკეპნით</t>
  </si>
  <si>
    <t>თხრილის შევსება ღორღით (ფრაქცია 0-40 მმ) მექანიზმით, დატკეპნით ასფალტის მომზადებამდე სისქით 20 სმ</t>
  </si>
  <si>
    <t>წყალარინების რკ/ბ ანაკრები წრ. ჭის D=1.00 მ Hსრ=2.7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</si>
  <si>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წყალარინების რკ/ბ ანაკრები წრ. ჭის D=1.00 მ Hსრ=2.3÷2.5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</si>
  <si>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წყალარინების რკ/ბ ანაკრები წრ. ჭის D=1.00 მ Hსრ=1.8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</si>
  <si>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წყალარინების რკ/ბ ანაკრები წრ. ჭის D=1.00 მ Hსრ=3.35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</si>
  <si>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არსებული კანალიზაციის რ/ბ ანაკრები წრიული ჭის D=1.0 მმ Hსრ=1.65 მმ დემონტაჟი დატვირთვა ავტოთვითმცლელზე და გატანა 27 კმ</t>
  </si>
  <si>
    <t>დემონტირებული ჭის ჩარჩო ხუფის დატვირთვა ავტოთვით- მცლელზე გატანა და გადმო- ტვირთვა (დასაწყობება 18 კმ)</t>
  </si>
  <si>
    <t>ჭის რგოლების გადაბმის ადგილას ჰიდროსაიზოლაციო მასალა "პენებარი" შეძენა-მოწყობა</t>
  </si>
  <si>
    <t>კანალიზაციის პოლიეთილენის გოფრირებული მილის SN8 d=250 მმ მოწყობა /მილძაბრა გადაბმით/</t>
  </si>
  <si>
    <t>კანალიზაციის პოლიეთილენის გოფრირებული მილი SN8 d=250 მმ</t>
  </si>
  <si>
    <t>კანალიზაციის პოლიეთილენის გოფრირებული მილის SN8 d=250 მმ გამოცდა ჰერმეტულობაზე</t>
  </si>
  <si>
    <t>კანალიზაციის პოლიეთილენის გოფრირებული მილის SN8 d=200 მმ მოწყობა /მილძაბრა გადაბმით/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</si>
  <si>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</si>
  <si>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</si>
  <si>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კანალიზაციის პოლიეთილენის გოფრირებული მილის SN8 d=150 მმ მოწყობა /მილძაბრა გადაბმით/</t>
  </si>
  <si>
    <t>კანალიზაციის პოლიეთილენის გოფრირებული მილი SN8 d=150 მმ</t>
  </si>
  <si>
    <t>კანალიზაციის პოლიეთილენის გოფრირებული მილი SN8 d=150 მმ გამოცდა ჰერმეტულობაზე</t>
  </si>
  <si>
    <t>კანალიზაციის პოლიეთილენის გოფრირებული მილის SN8 d=100 მმ მოწყობა /მილძაბრა გადაბმით/</t>
  </si>
  <si>
    <t>კანალიზაციის პოლიეთილენის გოფრირებული მილი SN8 d=100 მმ</t>
  </si>
  <si>
    <t>კანალიზაციის პოლიეთილენის გოფრირებული მილი SN8 d=100 მმ გამოცდა ჰერმეტულობაზე</t>
  </si>
  <si>
    <t>პოლიეთილენის გოფრირებული ქუროს მოწყობა d=250 მმ /რეზინის საფენით/</t>
  </si>
  <si>
    <t>პოლიეთილენის გოფრირებული ქუროს მოწყობა d=200 მმ /რეზინის საფენით/</t>
  </si>
  <si>
    <t>პოლიეთილენის გოფრირებული ქუროს მოწყობა d=150 მმ /რეზინის საფენით/</t>
  </si>
  <si>
    <t>პოლიეთილენის გოფრირებული ქუროს მოწყობა d=100 მმ /რეზინის საფენით/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</si>
  <si>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</si>
  <si>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არსებული წყალარინების d=250 მმ პოლიეთილენის მილის ჩაჭრა</t>
  </si>
  <si>
    <t>საპროექტო კანალიზაციის გოფრირებული SN8 d 250 მმ მილის დაერთება საპროექტო კანალიზაციის ჭებში</t>
  </si>
  <si>
    <t>საპროექტო კანალიზაციის გოფრირებული SN8 d 200 მმ მილის დაერთება საპროექტო კანალიზაციის ჭებში</t>
  </si>
  <si>
    <t>საპროექტო კანალიზაციის გოფრირებული SN8 d 150 მმ მილის დაერთება საპროექტო კანალიზაციის ჭებში</t>
  </si>
  <si>
    <t>საპროექტო კანალიზაციის გოფრირებული SN8 d 100 მმ მილის დაერთება საპროექტო კანალიზაციის ჭებში</t>
  </si>
  <si>
    <t>საპროექტო კანალიზაციის გოფრირებული SN8 d 250 მმ მილის დაერთება d 250 მმ ქსელზე არსებულ კანალიზაციის ჭაში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</si>
</sst>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₾_-;\-* #,##0.00\ _₾_-;_-* &quot;-&quot;??\ _₾_-;_-@_-"/>
    <numFmt numFmtId="165" formatCode="0.0"/>
    <numFmt numFmtId="166" formatCode="_-* #,##0.00_р_._-;\-* #,##0.00_р_._-;_-* &quot;-&quot;??_р_._-;_-@_-"/>
    <numFmt numFmtId="168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5" fillId="2" borderId="0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3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2" xfId="1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65" fontId="4" fillId="2" borderId="13" xfId="0" applyNumberFormat="1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49" fontId="4" fillId="2" borderId="12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>
      <alignment horizontal="center" vertical="center"/>
    </xf>
    <xf numFmtId="165" fontId="4" fillId="2" borderId="13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Alignment="1">
      <alignment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9" fontId="4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0" fontId="5" fillId="3" borderId="1" xfId="1" applyFont="1" applyFill="1" applyBorder="1" applyAlignment="1">
      <alignment vertical="center"/>
    </xf>
    <xf numFmtId="9" fontId="4" fillId="2" borderId="9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1" xfId="1" applyFont="1" applyFill="1" applyBorder="1" applyAlignment="1" applyProtection="1">
      <alignment vertical="center"/>
      <protection locked="0"/>
    </xf>
    <xf numFmtId="0" fontId="4" fillId="2" borderId="13" xfId="1" applyFont="1" applyFill="1" applyBorder="1" applyAlignment="1">
      <alignment horizontal="left" vertical="center"/>
    </xf>
    <xf numFmtId="0" fontId="4" fillId="2" borderId="0" xfId="1" applyFont="1" applyFill="1" applyAlignment="1"/>
    <xf numFmtId="0" fontId="4" fillId="2" borderId="13" xfId="0" applyFont="1" applyFill="1" applyBorder="1" applyAlignment="1">
      <alignment vertical="center"/>
    </xf>
    <xf numFmtId="0" fontId="4" fillId="2" borderId="0" xfId="1" applyFont="1" applyFill="1" applyBorder="1" applyAlignment="1"/>
    <xf numFmtId="0" fontId="4" fillId="2" borderId="13" xfId="1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>
      <alignment horizontal="left" vertical="center"/>
    </xf>
    <xf numFmtId="0" fontId="5" fillId="2" borderId="9" xfId="1" applyFont="1" applyFill="1" applyBorder="1" applyAlignment="1" applyProtection="1">
      <alignment vertical="center"/>
      <protection locked="0"/>
    </xf>
    <xf numFmtId="0" fontId="4" fillId="2" borderId="6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 wrapText="1"/>
    </xf>
    <xf numFmtId="168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4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6" xfId="6" applyFont="1" applyFill="1" applyBorder="1" applyAlignment="1">
      <alignment horizontal="center" vertical="center"/>
    </xf>
    <xf numFmtId="43" fontId="4" fillId="2" borderId="6" xfId="6" applyFont="1" applyFill="1" applyBorder="1" applyAlignment="1" applyProtection="1">
      <alignment horizontal="center"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165" fontId="4" fillId="2" borderId="13" xfId="2" applyNumberFormat="1" applyFont="1" applyFill="1" applyBorder="1" applyAlignment="1">
      <alignment horizontal="center" vertical="center"/>
    </xf>
    <xf numFmtId="2" fontId="4" fillId="2" borderId="13" xfId="2" applyNumberFormat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 applyProtection="1">
      <alignment horizontal="center" vertical="center"/>
      <protection locked="0"/>
    </xf>
    <xf numFmtId="49" fontId="4" fillId="2" borderId="13" xfId="1" applyNumberFormat="1" applyFont="1" applyFill="1" applyBorder="1" applyAlignment="1">
      <alignment horizontal="center" vertical="center"/>
    </xf>
    <xf numFmtId="165" fontId="4" fillId="2" borderId="13" xfId="2" applyNumberFormat="1" applyFont="1" applyFill="1" applyBorder="1" applyAlignment="1" applyProtection="1">
      <alignment horizontal="center" vertical="center"/>
      <protection locked="0"/>
    </xf>
    <xf numFmtId="2" fontId="4" fillId="2" borderId="13" xfId="0" applyNumberFormat="1" applyFont="1" applyFill="1" applyBorder="1" applyAlignment="1" applyProtection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65" fontId="4" fillId="2" borderId="11" xfId="2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>
      <alignment horizontal="left" vertical="center"/>
    </xf>
    <xf numFmtId="43" fontId="8" fillId="2" borderId="0" xfId="1" applyNumberFormat="1" applyFont="1" applyFill="1" applyAlignment="1">
      <alignment vertical="center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</cellXfs>
  <cellStyles count="10">
    <cellStyle name="Comma" xfId="6" builtinId="3"/>
    <cellStyle name="Comma 2" xfId="2"/>
    <cellStyle name="Comma 2 2" xfId="9"/>
    <cellStyle name="Comma 3" xfId="7"/>
    <cellStyle name="Comma 4" xfId="8"/>
    <cellStyle name="Normal" xfId="0" builtinId="0"/>
    <cellStyle name="Normal 2" xfId="1"/>
    <cellStyle name="Normal 3 2" xfId="3"/>
    <cellStyle name="Обычный 2" xfId="5"/>
    <cellStyle name="Обычный_Лист1" xfId="4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68"/>
  <sheetViews>
    <sheetView showGridLines="0" tabSelected="1" zoomScale="80" zoomScaleNormal="80" workbookViewId="0">
      <pane xSplit="2" ySplit="6" topLeftCell="C20" activePane="bottomRight" state="frozen"/>
      <selection pane="topRight" activeCell="C1" sqref="C1"/>
      <selection pane="bottomLeft" activeCell="A7" sqref="A7"/>
      <selection pane="bottomRight" activeCell="M73" sqref="M73"/>
    </sheetView>
  </sheetViews>
  <sheetFormatPr defaultColWidth="9.28515625" defaultRowHeight="14.25" x14ac:dyDescent="0.25"/>
  <cols>
    <col min="1" max="1" width="6.28515625" style="39" customWidth="1"/>
    <col min="2" max="2" width="38.28515625" style="4" customWidth="1"/>
    <col min="3" max="3" width="8.5703125" style="4" customWidth="1"/>
    <col min="4" max="4" width="12.5703125" style="4" bestFit="1" customWidth="1"/>
    <col min="5" max="5" width="11.28515625" style="4" customWidth="1"/>
    <col min="6" max="6" width="14.28515625" style="4" customWidth="1"/>
    <col min="7" max="7" width="31.42578125" style="4" bestFit="1" customWidth="1"/>
    <col min="8" max="16384" width="9.28515625" style="4"/>
  </cols>
  <sheetData>
    <row r="1" spans="1:10" x14ac:dyDescent="0.25">
      <c r="A1" s="5" t="s">
        <v>47</v>
      </c>
      <c r="B1" s="1"/>
      <c r="C1" s="1"/>
      <c r="D1" s="1"/>
      <c r="E1" s="1"/>
      <c r="F1" s="1"/>
    </row>
    <row r="2" spans="1:10" ht="15" thickBot="1" x14ac:dyDescent="0.3">
      <c r="A2" s="6"/>
      <c r="B2" s="40"/>
      <c r="C2" s="40"/>
      <c r="D2" s="40"/>
      <c r="E2" s="40"/>
      <c r="F2" s="40"/>
      <c r="G2" s="57"/>
    </row>
    <row r="3" spans="1:10" ht="21.75" customHeight="1" thickBot="1" x14ac:dyDescent="0.3">
      <c r="A3" s="7"/>
      <c r="C3" s="8"/>
      <c r="D3" s="8"/>
      <c r="E3" s="8"/>
      <c r="F3" s="8"/>
      <c r="G3" s="58"/>
    </row>
    <row r="4" spans="1:10" ht="18" customHeight="1" thickBot="1" x14ac:dyDescent="0.3">
      <c r="A4" s="82" t="s">
        <v>0</v>
      </c>
      <c r="B4" s="84" t="s">
        <v>1</v>
      </c>
      <c r="C4" s="84" t="s">
        <v>2</v>
      </c>
      <c r="D4" s="84" t="s">
        <v>37</v>
      </c>
      <c r="E4" s="78" t="s">
        <v>3</v>
      </c>
      <c r="F4" s="80" t="s">
        <v>38</v>
      </c>
      <c r="G4" s="59"/>
    </row>
    <row r="5" spans="1:10" ht="15" thickBot="1" x14ac:dyDescent="0.3">
      <c r="A5" s="83"/>
      <c r="B5" s="85"/>
      <c r="C5" s="85"/>
      <c r="D5" s="85"/>
      <c r="E5" s="79"/>
      <c r="F5" s="81"/>
      <c r="G5" s="60"/>
      <c r="H5" s="56"/>
      <c r="I5" s="56"/>
      <c r="J5" s="56"/>
    </row>
    <row r="6" spans="1:10" ht="15" thickBot="1" x14ac:dyDescent="0.3">
      <c r="A6" s="9">
        <v>1</v>
      </c>
      <c r="B6" s="3">
        <v>2</v>
      </c>
      <c r="C6" s="3">
        <v>3</v>
      </c>
      <c r="D6" s="3">
        <v>4</v>
      </c>
      <c r="E6" s="10">
        <v>5</v>
      </c>
      <c r="F6" s="11">
        <v>6</v>
      </c>
      <c r="G6" s="12">
        <v>7</v>
      </c>
    </row>
    <row r="7" spans="1:10" s="14" customFormat="1" ht="15.75" x14ac:dyDescent="0.25">
      <c r="A7" s="15" t="s">
        <v>48</v>
      </c>
      <c r="B7" s="42" t="s">
        <v>49</v>
      </c>
      <c r="C7" s="13" t="s">
        <v>39</v>
      </c>
      <c r="D7" s="68">
        <v>77.7</v>
      </c>
      <c r="E7" s="68"/>
      <c r="F7" s="68"/>
      <c r="G7" s="44" t="s">
        <v>42</v>
      </c>
    </row>
    <row r="8" spans="1:10" s="21" customFormat="1" ht="15.75" x14ac:dyDescent="0.25">
      <c r="A8" s="69" t="s">
        <v>11</v>
      </c>
      <c r="B8" s="2" t="s">
        <v>81</v>
      </c>
      <c r="C8" s="25" t="s">
        <v>40</v>
      </c>
      <c r="D8" s="18">
        <v>777</v>
      </c>
      <c r="E8" s="68"/>
      <c r="F8" s="68"/>
      <c r="G8" s="44" t="s">
        <v>42</v>
      </c>
    </row>
    <row r="9" spans="1:10" s="21" customFormat="1" x14ac:dyDescent="0.25">
      <c r="A9" s="24" t="s">
        <v>50</v>
      </c>
      <c r="B9" s="2" t="s">
        <v>51</v>
      </c>
      <c r="C9" s="25" t="s">
        <v>4</v>
      </c>
      <c r="D9" s="26">
        <v>0.46619999999999995</v>
      </c>
      <c r="E9" s="68"/>
      <c r="F9" s="68"/>
      <c r="G9" s="44" t="s">
        <v>41</v>
      </c>
    </row>
    <row r="10" spans="1:10" s="21" customFormat="1" ht="15.75" x14ac:dyDescent="0.25">
      <c r="A10" s="69" t="s">
        <v>12</v>
      </c>
      <c r="B10" s="2" t="s">
        <v>82</v>
      </c>
      <c r="C10" s="25" t="s">
        <v>40</v>
      </c>
      <c r="D10" s="27">
        <v>777</v>
      </c>
      <c r="E10" s="68"/>
      <c r="F10" s="68"/>
      <c r="G10" s="44" t="s">
        <v>42</v>
      </c>
    </row>
    <row r="11" spans="1:10" x14ac:dyDescent="0.25">
      <c r="A11" s="24" t="s">
        <v>52</v>
      </c>
      <c r="B11" s="2" t="s">
        <v>51</v>
      </c>
      <c r="C11" s="25" t="s">
        <v>4</v>
      </c>
      <c r="D11" s="26">
        <v>0.46619999999999995</v>
      </c>
      <c r="E11" s="68"/>
      <c r="F11" s="68"/>
      <c r="G11" s="44" t="s">
        <v>41</v>
      </c>
    </row>
    <row r="12" spans="1:10" ht="15.75" x14ac:dyDescent="0.25">
      <c r="A12" s="29">
        <v>4</v>
      </c>
      <c r="B12" s="42" t="s">
        <v>53</v>
      </c>
      <c r="C12" s="25" t="s">
        <v>39</v>
      </c>
      <c r="D12" s="68">
        <v>615.79</v>
      </c>
      <c r="E12" s="68"/>
      <c r="F12" s="68"/>
      <c r="G12" s="44" t="s">
        <v>42</v>
      </c>
    </row>
    <row r="13" spans="1:10" ht="15.75" x14ac:dyDescent="0.25">
      <c r="A13" s="30">
        <v>5</v>
      </c>
      <c r="B13" s="49" t="s">
        <v>83</v>
      </c>
      <c r="C13" s="25" t="s">
        <v>39</v>
      </c>
      <c r="D13" s="26">
        <v>136.053</v>
      </c>
      <c r="E13" s="68"/>
      <c r="F13" s="68"/>
      <c r="G13" s="44" t="s">
        <v>42</v>
      </c>
    </row>
    <row r="14" spans="1:10" ht="15.75" x14ac:dyDescent="0.25">
      <c r="A14" s="29">
        <v>6</v>
      </c>
      <c r="B14" s="45" t="s">
        <v>84</v>
      </c>
      <c r="C14" s="25" t="s">
        <v>39</v>
      </c>
      <c r="D14" s="26">
        <v>386.78</v>
      </c>
      <c r="E14" s="68"/>
      <c r="F14" s="68"/>
      <c r="G14" s="44" t="s">
        <v>42</v>
      </c>
    </row>
    <row r="15" spans="1:10" s="21" customFormat="1" ht="15.75" x14ac:dyDescent="0.25">
      <c r="A15" s="15" t="s">
        <v>14</v>
      </c>
      <c r="B15" s="45" t="s">
        <v>85</v>
      </c>
      <c r="C15" s="25" t="s">
        <v>39</v>
      </c>
      <c r="D15" s="26">
        <v>155.4</v>
      </c>
      <c r="E15" s="68"/>
      <c r="F15" s="68"/>
      <c r="G15" s="44" t="s">
        <v>42</v>
      </c>
    </row>
    <row r="16" spans="1:10" s="21" customFormat="1" ht="15.75" x14ac:dyDescent="0.25">
      <c r="A16" s="29">
        <v>8</v>
      </c>
      <c r="B16" s="2" t="s">
        <v>54</v>
      </c>
      <c r="C16" s="25" t="s">
        <v>39</v>
      </c>
      <c r="D16" s="67">
        <v>3.3879999999999999</v>
      </c>
      <c r="E16" s="68"/>
      <c r="F16" s="68"/>
      <c r="G16" s="44" t="s">
        <v>42</v>
      </c>
    </row>
    <row r="17" spans="1:218" x14ac:dyDescent="0.25">
      <c r="A17" s="75">
        <v>9</v>
      </c>
      <c r="B17" s="47" t="s">
        <v>86</v>
      </c>
      <c r="C17" s="25" t="s">
        <v>10</v>
      </c>
      <c r="D17" s="20">
        <v>1</v>
      </c>
      <c r="E17" s="68"/>
      <c r="F17" s="68"/>
      <c r="G17" s="44" t="s">
        <v>42</v>
      </c>
    </row>
    <row r="18" spans="1:218" x14ac:dyDescent="0.25">
      <c r="A18" s="22" t="s">
        <v>55</v>
      </c>
      <c r="B18" s="47" t="s">
        <v>43</v>
      </c>
      <c r="C18" s="17" t="s">
        <v>6</v>
      </c>
      <c r="D18" s="20">
        <v>1</v>
      </c>
      <c r="E18" s="68"/>
      <c r="F18" s="68"/>
      <c r="G18" s="44" t="s">
        <v>46</v>
      </c>
    </row>
    <row r="19" spans="1:218" s="21" customFormat="1" x14ac:dyDescent="0.25">
      <c r="A19" s="75">
        <v>10</v>
      </c>
      <c r="B19" s="47" t="s">
        <v>87</v>
      </c>
      <c r="C19" s="25" t="s">
        <v>10</v>
      </c>
      <c r="D19" s="20">
        <v>2</v>
      </c>
      <c r="E19" s="68"/>
      <c r="F19" s="68"/>
      <c r="G19" s="44" t="s">
        <v>42</v>
      </c>
    </row>
    <row r="20" spans="1:218" x14ac:dyDescent="0.25">
      <c r="A20" s="22" t="s">
        <v>56</v>
      </c>
      <c r="B20" s="47" t="s">
        <v>43</v>
      </c>
      <c r="C20" s="17" t="s">
        <v>6</v>
      </c>
      <c r="D20" s="20">
        <v>2</v>
      </c>
      <c r="E20" s="68"/>
      <c r="F20" s="68"/>
      <c r="G20" s="44" t="s">
        <v>46</v>
      </c>
    </row>
    <row r="21" spans="1:218" x14ac:dyDescent="0.25">
      <c r="A21" s="75">
        <v>11</v>
      </c>
      <c r="B21" s="47" t="s">
        <v>88</v>
      </c>
      <c r="C21" s="25" t="s">
        <v>10</v>
      </c>
      <c r="D21" s="70">
        <v>2</v>
      </c>
      <c r="E21" s="68"/>
      <c r="F21" s="68"/>
      <c r="G21" s="44" t="s">
        <v>42</v>
      </c>
    </row>
    <row r="22" spans="1:218" x14ac:dyDescent="0.25">
      <c r="A22" s="22" t="s">
        <v>57</v>
      </c>
      <c r="B22" s="47" t="s">
        <v>43</v>
      </c>
      <c r="C22" s="17" t="s">
        <v>6</v>
      </c>
      <c r="D22" s="20">
        <v>2</v>
      </c>
      <c r="E22" s="68"/>
      <c r="F22" s="68"/>
      <c r="G22" s="44" t="s">
        <v>46</v>
      </c>
    </row>
    <row r="23" spans="1:218" x14ac:dyDescent="0.25">
      <c r="A23" s="75">
        <v>12</v>
      </c>
      <c r="B23" s="47" t="s">
        <v>89</v>
      </c>
      <c r="C23" s="25" t="s">
        <v>10</v>
      </c>
      <c r="D23" s="70">
        <v>2</v>
      </c>
      <c r="E23" s="68"/>
      <c r="F23" s="68"/>
      <c r="G23" s="44" t="s">
        <v>42</v>
      </c>
    </row>
    <row r="24" spans="1:218" s="21" customFormat="1" x14ac:dyDescent="0.25">
      <c r="A24" s="22" t="s">
        <v>58</v>
      </c>
      <c r="B24" s="47" t="s">
        <v>43</v>
      </c>
      <c r="C24" s="17" t="s">
        <v>6</v>
      </c>
      <c r="D24" s="20">
        <v>2</v>
      </c>
      <c r="E24" s="68"/>
      <c r="F24" s="68"/>
      <c r="G24" s="44" t="s">
        <v>46</v>
      </c>
    </row>
    <row r="25" spans="1:218" x14ac:dyDescent="0.25">
      <c r="A25" s="22" t="s">
        <v>59</v>
      </c>
      <c r="B25" s="47" t="s">
        <v>90</v>
      </c>
      <c r="C25" s="25" t="s">
        <v>10</v>
      </c>
      <c r="D25" s="70">
        <v>1</v>
      </c>
      <c r="E25" s="68"/>
      <c r="F25" s="68"/>
      <c r="G25" s="44" t="s">
        <v>42</v>
      </c>
      <c r="H25" s="28"/>
    </row>
    <row r="26" spans="1:218" x14ac:dyDescent="0.25">
      <c r="A26" s="16" t="s">
        <v>60</v>
      </c>
      <c r="B26" s="50" t="s">
        <v>91</v>
      </c>
      <c r="C26" s="17" t="s">
        <v>6</v>
      </c>
      <c r="D26" s="66">
        <v>1</v>
      </c>
      <c r="E26" s="68"/>
      <c r="F26" s="68"/>
      <c r="G26" s="44" t="s">
        <v>42</v>
      </c>
      <c r="H26" s="28"/>
    </row>
    <row r="27" spans="1:218" x14ac:dyDescent="0.25">
      <c r="A27" s="24" t="s">
        <v>18</v>
      </c>
      <c r="B27" s="2" t="s">
        <v>61</v>
      </c>
      <c r="C27" s="25" t="s">
        <v>80</v>
      </c>
      <c r="D27" s="26">
        <v>645</v>
      </c>
      <c r="E27" s="68"/>
      <c r="F27" s="68"/>
      <c r="G27" s="44" t="s">
        <v>42</v>
      </c>
      <c r="H27" s="28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</row>
    <row r="28" spans="1:218" x14ac:dyDescent="0.25">
      <c r="A28" s="16" t="s">
        <v>62</v>
      </c>
      <c r="B28" s="43" t="s">
        <v>92</v>
      </c>
      <c r="C28" s="23" t="s">
        <v>5</v>
      </c>
      <c r="D28" s="71">
        <v>56.52</v>
      </c>
      <c r="E28" s="68"/>
      <c r="F28" s="68"/>
      <c r="G28" s="44" t="s">
        <v>42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</row>
    <row r="29" spans="1:218" x14ac:dyDescent="0.25">
      <c r="A29" s="16" t="s">
        <v>17</v>
      </c>
      <c r="B29" s="2" t="s">
        <v>93</v>
      </c>
      <c r="C29" s="17" t="s">
        <v>5</v>
      </c>
      <c r="D29" s="20">
        <v>134</v>
      </c>
      <c r="E29" s="68"/>
      <c r="F29" s="68"/>
      <c r="G29" s="44" t="s">
        <v>42</v>
      </c>
      <c r="H29" s="28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</row>
    <row r="30" spans="1:218" s="19" customFormat="1" x14ac:dyDescent="0.25">
      <c r="A30" s="16" t="s">
        <v>63</v>
      </c>
      <c r="B30" s="2" t="s">
        <v>94</v>
      </c>
      <c r="C30" s="17" t="s">
        <v>5</v>
      </c>
      <c r="D30" s="20">
        <v>135.34</v>
      </c>
      <c r="E30" s="68"/>
      <c r="F30" s="68"/>
      <c r="G30" s="44" t="s">
        <v>46</v>
      </c>
      <c r="H30" s="28"/>
    </row>
    <row r="31" spans="1:218" s="19" customFormat="1" x14ac:dyDescent="0.25">
      <c r="A31" s="16" t="s">
        <v>19</v>
      </c>
      <c r="B31" s="2" t="s">
        <v>95</v>
      </c>
      <c r="C31" s="17" t="s">
        <v>5</v>
      </c>
      <c r="D31" s="20">
        <v>134</v>
      </c>
      <c r="E31" s="68"/>
      <c r="F31" s="68"/>
      <c r="G31" s="44" t="s">
        <v>42</v>
      </c>
    </row>
    <row r="32" spans="1:218" s="19" customFormat="1" x14ac:dyDescent="0.25">
      <c r="A32" s="16" t="s">
        <v>64</v>
      </c>
      <c r="B32" s="2" t="s">
        <v>96</v>
      </c>
      <c r="C32" s="17" t="s">
        <v>5</v>
      </c>
      <c r="D32" s="20">
        <v>6</v>
      </c>
      <c r="E32" s="68"/>
      <c r="F32" s="68"/>
      <c r="G32" s="44" t="s">
        <v>42</v>
      </c>
    </row>
    <row r="33" spans="1:8" s="48" customFormat="1" x14ac:dyDescent="0.25">
      <c r="A33" s="16" t="s">
        <v>20</v>
      </c>
      <c r="B33" s="2" t="s">
        <v>97</v>
      </c>
      <c r="C33" s="17" t="s">
        <v>5</v>
      </c>
      <c r="D33" s="18">
        <v>6.0600000000000005</v>
      </c>
      <c r="E33" s="68"/>
      <c r="F33" s="68"/>
      <c r="G33" s="44" t="s">
        <v>46</v>
      </c>
      <c r="H33" s="28"/>
    </row>
    <row r="34" spans="1:8" s="46" customFormat="1" x14ac:dyDescent="0.25">
      <c r="A34" s="16" t="s">
        <v>21</v>
      </c>
      <c r="B34" s="2" t="s">
        <v>98</v>
      </c>
      <c r="C34" s="17" t="s">
        <v>5</v>
      </c>
      <c r="D34" s="20">
        <v>6</v>
      </c>
      <c r="E34" s="68"/>
      <c r="F34" s="68"/>
      <c r="G34" s="44" t="s">
        <v>42</v>
      </c>
    </row>
    <row r="35" spans="1:8" s="46" customFormat="1" x14ac:dyDescent="0.25">
      <c r="A35" s="16" t="s">
        <v>22</v>
      </c>
      <c r="B35" s="2" t="s">
        <v>99</v>
      </c>
      <c r="C35" s="17" t="s">
        <v>5</v>
      </c>
      <c r="D35" s="20">
        <v>7</v>
      </c>
      <c r="E35" s="68"/>
      <c r="F35" s="68"/>
      <c r="G35" s="44" t="s">
        <v>42</v>
      </c>
      <c r="H35" s="28"/>
    </row>
    <row r="36" spans="1:8" s="46" customFormat="1" x14ac:dyDescent="0.25">
      <c r="A36" s="16" t="s">
        <v>23</v>
      </c>
      <c r="B36" s="2" t="s">
        <v>100</v>
      </c>
      <c r="C36" s="17" t="s">
        <v>5</v>
      </c>
      <c r="D36" s="20">
        <v>7.07</v>
      </c>
      <c r="E36" s="68"/>
      <c r="F36" s="68"/>
      <c r="G36" s="44" t="s">
        <v>46</v>
      </c>
    </row>
    <row r="37" spans="1:8" s="46" customFormat="1" x14ac:dyDescent="0.25">
      <c r="A37" s="16" t="s">
        <v>24</v>
      </c>
      <c r="B37" s="2" t="s">
        <v>101</v>
      </c>
      <c r="C37" s="17" t="s">
        <v>5</v>
      </c>
      <c r="D37" s="20">
        <v>7</v>
      </c>
      <c r="E37" s="68"/>
      <c r="F37" s="68"/>
      <c r="G37" s="44" t="s">
        <v>42</v>
      </c>
      <c r="H37" s="28"/>
    </row>
    <row r="38" spans="1:8" s="46" customFormat="1" x14ac:dyDescent="0.25">
      <c r="A38" s="16" t="s">
        <v>25</v>
      </c>
      <c r="B38" s="2" t="s">
        <v>102</v>
      </c>
      <c r="C38" s="17" t="s">
        <v>5</v>
      </c>
      <c r="D38" s="20">
        <v>3</v>
      </c>
      <c r="E38" s="68"/>
      <c r="F38" s="68"/>
      <c r="G38" s="44" t="s">
        <v>42</v>
      </c>
    </row>
    <row r="39" spans="1:8" s="46" customFormat="1" x14ac:dyDescent="0.25">
      <c r="A39" s="16" t="s">
        <v>26</v>
      </c>
      <c r="B39" s="2" t="s">
        <v>103</v>
      </c>
      <c r="C39" s="17" t="s">
        <v>5</v>
      </c>
      <c r="D39" s="20">
        <v>3.0300000000000002</v>
      </c>
      <c r="E39" s="68"/>
      <c r="F39" s="68"/>
      <c r="G39" s="44" t="s">
        <v>46</v>
      </c>
      <c r="H39" s="28"/>
    </row>
    <row r="40" spans="1:8" x14ac:dyDescent="0.25">
      <c r="A40" s="16" t="s">
        <v>27</v>
      </c>
      <c r="B40" s="2" t="s">
        <v>104</v>
      </c>
      <c r="C40" s="17" t="s">
        <v>5</v>
      </c>
      <c r="D40" s="20">
        <v>3</v>
      </c>
      <c r="E40" s="68"/>
      <c r="F40" s="68"/>
      <c r="G40" s="44" t="s">
        <v>42</v>
      </c>
    </row>
    <row r="41" spans="1:8" x14ac:dyDescent="0.25">
      <c r="A41" s="16" t="s">
        <v>16</v>
      </c>
      <c r="B41" s="47" t="s">
        <v>105</v>
      </c>
      <c r="C41" s="17" t="s">
        <v>6</v>
      </c>
      <c r="D41" s="20">
        <v>10</v>
      </c>
      <c r="E41" s="68"/>
      <c r="F41" s="68"/>
      <c r="G41" s="44" t="s">
        <v>42</v>
      </c>
      <c r="H41" s="28"/>
    </row>
    <row r="42" spans="1:8" x14ac:dyDescent="0.25">
      <c r="A42" s="16" t="s">
        <v>28</v>
      </c>
      <c r="B42" s="47" t="s">
        <v>65</v>
      </c>
      <c r="C42" s="17" t="s">
        <v>6</v>
      </c>
      <c r="D42" s="20">
        <v>10</v>
      </c>
      <c r="E42" s="68"/>
      <c r="F42" s="68"/>
      <c r="G42" s="44" t="s">
        <v>46</v>
      </c>
    </row>
    <row r="43" spans="1:8" x14ac:dyDescent="0.25">
      <c r="A43" s="16" t="s">
        <v>66</v>
      </c>
      <c r="B43" s="47" t="s">
        <v>67</v>
      </c>
      <c r="C43" s="17" t="s">
        <v>6</v>
      </c>
      <c r="D43" s="20">
        <v>40</v>
      </c>
      <c r="E43" s="68"/>
      <c r="F43" s="68"/>
      <c r="G43" s="44" t="s">
        <v>46</v>
      </c>
      <c r="H43" s="28"/>
    </row>
    <row r="44" spans="1:8" s="19" customFormat="1" x14ac:dyDescent="0.25">
      <c r="A44" s="16" t="s">
        <v>29</v>
      </c>
      <c r="B44" s="47" t="s">
        <v>106</v>
      </c>
      <c r="C44" s="17" t="s">
        <v>6</v>
      </c>
      <c r="D44" s="20">
        <v>2</v>
      </c>
      <c r="E44" s="68"/>
      <c r="F44" s="68"/>
      <c r="G44" s="44" t="s">
        <v>42</v>
      </c>
    </row>
    <row r="45" spans="1:8" s="19" customFormat="1" x14ac:dyDescent="0.25">
      <c r="A45" s="16" t="s">
        <v>30</v>
      </c>
      <c r="B45" s="47" t="s">
        <v>68</v>
      </c>
      <c r="C45" s="17" t="s">
        <v>6</v>
      </c>
      <c r="D45" s="20">
        <v>2</v>
      </c>
      <c r="E45" s="68"/>
      <c r="F45" s="68"/>
      <c r="G45" s="44" t="s">
        <v>46</v>
      </c>
      <c r="H45" s="28"/>
    </row>
    <row r="46" spans="1:8" x14ac:dyDescent="0.25">
      <c r="A46" s="16" t="s">
        <v>69</v>
      </c>
      <c r="B46" s="47" t="s">
        <v>70</v>
      </c>
      <c r="C46" s="17" t="s">
        <v>6</v>
      </c>
      <c r="D46" s="20">
        <v>8</v>
      </c>
      <c r="E46" s="68"/>
      <c r="F46" s="68"/>
      <c r="G46" s="44" t="s">
        <v>46</v>
      </c>
    </row>
    <row r="47" spans="1:8" x14ac:dyDescent="0.25">
      <c r="A47" s="16" t="s">
        <v>31</v>
      </c>
      <c r="B47" s="47" t="s">
        <v>107</v>
      </c>
      <c r="C47" s="17" t="s">
        <v>6</v>
      </c>
      <c r="D47" s="20">
        <v>2</v>
      </c>
      <c r="E47" s="68"/>
      <c r="F47" s="68"/>
      <c r="G47" s="44" t="s">
        <v>42</v>
      </c>
      <c r="H47" s="28"/>
    </row>
    <row r="48" spans="1:8" x14ac:dyDescent="0.25">
      <c r="A48" s="16" t="s">
        <v>32</v>
      </c>
      <c r="B48" s="47" t="s">
        <v>71</v>
      </c>
      <c r="C48" s="17" t="s">
        <v>6</v>
      </c>
      <c r="D48" s="20">
        <v>2</v>
      </c>
      <c r="E48" s="68"/>
      <c r="F48" s="68"/>
      <c r="G48" s="44" t="s">
        <v>46</v>
      </c>
    </row>
    <row r="49" spans="1:8" x14ac:dyDescent="0.25">
      <c r="A49" s="16" t="s">
        <v>72</v>
      </c>
      <c r="B49" s="47" t="s">
        <v>73</v>
      </c>
      <c r="C49" s="17" t="s">
        <v>6</v>
      </c>
      <c r="D49" s="20">
        <v>8</v>
      </c>
      <c r="E49" s="68"/>
      <c r="F49" s="68"/>
      <c r="G49" s="44" t="s">
        <v>46</v>
      </c>
      <c r="H49" s="28"/>
    </row>
    <row r="50" spans="1:8" x14ac:dyDescent="0.25">
      <c r="A50" s="16" t="s">
        <v>15</v>
      </c>
      <c r="B50" s="47" t="s">
        <v>108</v>
      </c>
      <c r="C50" s="17" t="s">
        <v>6</v>
      </c>
      <c r="D50" s="20">
        <v>1</v>
      </c>
      <c r="E50" s="68"/>
      <c r="F50" s="68"/>
      <c r="G50" s="44" t="s">
        <v>42</v>
      </c>
    </row>
    <row r="51" spans="1:8" x14ac:dyDescent="0.25">
      <c r="A51" s="16" t="s">
        <v>33</v>
      </c>
      <c r="B51" s="47" t="s">
        <v>74</v>
      </c>
      <c r="C51" s="17" t="s">
        <v>6</v>
      </c>
      <c r="D51" s="20">
        <v>1</v>
      </c>
      <c r="E51" s="68"/>
      <c r="F51" s="68"/>
      <c r="G51" s="44" t="s">
        <v>46</v>
      </c>
      <c r="H51" s="28"/>
    </row>
    <row r="52" spans="1:8" s="19" customFormat="1" x14ac:dyDescent="0.25">
      <c r="A52" s="19" t="s">
        <v>75</v>
      </c>
      <c r="B52" s="47" t="s">
        <v>76</v>
      </c>
      <c r="C52" s="17" t="s">
        <v>6</v>
      </c>
      <c r="D52" s="20">
        <v>4</v>
      </c>
      <c r="E52" s="68"/>
      <c r="F52" s="68"/>
      <c r="G52" s="44" t="s">
        <v>46</v>
      </c>
    </row>
    <row r="53" spans="1:8" s="19" customFormat="1" x14ac:dyDescent="0.25">
      <c r="A53" s="24" t="s">
        <v>77</v>
      </c>
      <c r="B53" s="2" t="s">
        <v>109</v>
      </c>
      <c r="C53" s="25" t="s">
        <v>5</v>
      </c>
      <c r="D53" s="27">
        <v>150</v>
      </c>
      <c r="E53" s="68"/>
      <c r="F53" s="68"/>
      <c r="G53" s="44" t="s">
        <v>42</v>
      </c>
      <c r="H53" s="28"/>
    </row>
    <row r="54" spans="1:8" x14ac:dyDescent="0.25">
      <c r="A54" s="30">
        <v>30</v>
      </c>
      <c r="B54" s="50" t="s">
        <v>110</v>
      </c>
      <c r="C54" s="17" t="s">
        <v>13</v>
      </c>
      <c r="D54" s="66">
        <v>2</v>
      </c>
      <c r="E54" s="68"/>
      <c r="F54" s="68"/>
      <c r="G54" s="44" t="s">
        <v>42</v>
      </c>
    </row>
    <row r="55" spans="1:8" x14ac:dyDescent="0.25">
      <c r="A55" s="72" t="s">
        <v>78</v>
      </c>
      <c r="B55" s="76" t="s">
        <v>111</v>
      </c>
      <c r="C55" s="73" t="s">
        <v>13</v>
      </c>
      <c r="D55" s="74">
        <v>11</v>
      </c>
      <c r="E55" s="68"/>
      <c r="F55" s="68"/>
      <c r="G55" s="44" t="s">
        <v>42</v>
      </c>
      <c r="H55" s="28"/>
    </row>
    <row r="56" spans="1:8" s="19" customFormat="1" x14ac:dyDescent="0.25">
      <c r="A56" s="72" t="s">
        <v>34</v>
      </c>
      <c r="B56" s="76" t="s">
        <v>112</v>
      </c>
      <c r="C56" s="73" t="s">
        <v>13</v>
      </c>
      <c r="D56" s="74">
        <v>2</v>
      </c>
      <c r="E56" s="68"/>
      <c r="F56" s="68"/>
      <c r="G56" s="44" t="s">
        <v>42</v>
      </c>
    </row>
    <row r="57" spans="1:8" s="19" customFormat="1" x14ac:dyDescent="0.25">
      <c r="A57" s="72" t="s">
        <v>35</v>
      </c>
      <c r="B57" s="76" t="s">
        <v>113</v>
      </c>
      <c r="C57" s="73" t="s">
        <v>13</v>
      </c>
      <c r="D57" s="74">
        <v>1</v>
      </c>
      <c r="E57" s="68"/>
      <c r="F57" s="68"/>
      <c r="G57" s="44" t="s">
        <v>42</v>
      </c>
      <c r="H57" s="28"/>
    </row>
    <row r="58" spans="1:8" s="19" customFormat="1" x14ac:dyDescent="0.25">
      <c r="A58" s="72" t="s">
        <v>36</v>
      </c>
      <c r="B58" s="76" t="s">
        <v>114</v>
      </c>
      <c r="C58" s="73" t="s">
        <v>13</v>
      </c>
      <c r="D58" s="74">
        <v>1</v>
      </c>
      <c r="E58" s="68"/>
      <c r="F58" s="68"/>
      <c r="G58" s="44" t="s">
        <v>42</v>
      </c>
    </row>
    <row r="59" spans="1:8" s="19" customFormat="1" ht="15" thickBot="1" x14ac:dyDescent="0.3">
      <c r="A59" s="72" t="s">
        <v>79</v>
      </c>
      <c r="B59" s="76" t="s">
        <v>115</v>
      </c>
      <c r="C59" s="73" t="s">
        <v>13</v>
      </c>
      <c r="D59" s="74">
        <v>1</v>
      </c>
      <c r="E59" s="68"/>
      <c r="F59" s="68"/>
      <c r="G59" s="44" t="s">
        <v>42</v>
      </c>
      <c r="H59" s="28"/>
    </row>
    <row r="60" spans="1:8" ht="15" thickBot="1" x14ac:dyDescent="0.3">
      <c r="A60" s="31"/>
      <c r="B60" s="51" t="s">
        <v>7</v>
      </c>
      <c r="C60" s="32"/>
      <c r="D60" s="61"/>
      <c r="E60" s="61"/>
      <c r="F60" s="33">
        <f>SUM(F7:F59)</f>
        <v>0</v>
      </c>
    </row>
    <row r="61" spans="1:8" ht="15" thickBot="1" x14ac:dyDescent="0.3">
      <c r="A61" s="37"/>
      <c r="B61" s="52" t="s">
        <v>44</v>
      </c>
      <c r="C61" s="35"/>
      <c r="D61" s="62"/>
      <c r="E61" s="62"/>
      <c r="F61" s="63">
        <f>F60*C61</f>
        <v>0</v>
      </c>
    </row>
    <row r="62" spans="1:8" ht="15" thickBot="1" x14ac:dyDescent="0.3">
      <c r="A62" s="34"/>
      <c r="B62" s="53" t="s">
        <v>8</v>
      </c>
      <c r="C62" s="36"/>
      <c r="D62" s="64"/>
      <c r="E62" s="64"/>
      <c r="F62" s="33">
        <f>SUM(F60:F61)</f>
        <v>0</v>
      </c>
    </row>
    <row r="63" spans="1:8" ht="15" thickBot="1" x14ac:dyDescent="0.3">
      <c r="A63" s="37"/>
      <c r="B63" s="52" t="s">
        <v>9</v>
      </c>
      <c r="C63" s="35"/>
      <c r="D63" s="62"/>
      <c r="E63" s="62"/>
      <c r="F63" s="63">
        <f>F62*C63</f>
        <v>0</v>
      </c>
    </row>
    <row r="64" spans="1:8" ht="15" thickBot="1" x14ac:dyDescent="0.3">
      <c r="A64" s="34"/>
      <c r="B64" s="53" t="s">
        <v>8</v>
      </c>
      <c r="C64" s="36"/>
      <c r="D64" s="64"/>
      <c r="E64" s="64"/>
      <c r="F64" s="33">
        <f>SUM(F62:F63)</f>
        <v>0</v>
      </c>
    </row>
    <row r="65" spans="1:6" ht="15" thickBot="1" x14ac:dyDescent="0.3">
      <c r="A65" s="34"/>
      <c r="B65" s="54" t="s">
        <v>45</v>
      </c>
      <c r="C65" s="41"/>
      <c r="D65" s="64"/>
      <c r="E65" s="64"/>
      <c r="F65" s="65">
        <f>F64*C65</f>
        <v>0</v>
      </c>
    </row>
    <row r="66" spans="1:6" ht="15" thickBot="1" x14ac:dyDescent="0.3">
      <c r="A66" s="37"/>
      <c r="B66" s="55" t="s">
        <v>8</v>
      </c>
      <c r="C66" s="38"/>
      <c r="D66" s="62"/>
      <c r="E66" s="62"/>
      <c r="F66" s="62">
        <f>SUM(F64:F65)</f>
        <v>0</v>
      </c>
    </row>
    <row r="67" spans="1:6" ht="15" customHeight="1" x14ac:dyDescent="0.25">
      <c r="F67" s="77">
        <v>0</v>
      </c>
    </row>
    <row r="68" spans="1:6" ht="5.25" customHeight="1" x14ac:dyDescent="0.25"/>
  </sheetData>
  <autoFilter ref="A6:G67"/>
  <mergeCells count="6">
    <mergeCell ref="F4:F5"/>
    <mergeCell ref="A4:A5"/>
    <mergeCell ref="B4:B5"/>
    <mergeCell ref="C4:C5"/>
    <mergeCell ref="D4:D5"/>
    <mergeCell ref="E4:E5"/>
  </mergeCells>
  <conditionalFormatting sqref="D8">
    <cfRule type="cellIs" dxfId="4" priority="2" stopIfTrue="1" operator="equal">
      <formula>8223.307275</formula>
    </cfRule>
  </conditionalFormatting>
  <conditionalFormatting sqref="C11:D11 B9:B10">
    <cfRule type="cellIs" dxfId="3" priority="5" stopIfTrue="1" operator="equal">
      <formula>0</formula>
    </cfRule>
  </conditionalFormatting>
  <conditionalFormatting sqref="D11">
    <cfRule type="cellIs" dxfId="2" priority="4" stopIfTrue="1" operator="equal">
      <formula>8223.307275</formula>
    </cfRule>
  </conditionalFormatting>
  <conditionalFormatting sqref="D8">
    <cfRule type="cellIs" dxfId="1" priority="3" stopIfTrue="1" operator="equal">
      <formula>0</formula>
    </cfRule>
  </conditionalFormatting>
  <conditionalFormatting sqref="B11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სატენდერო</vt:lpstr>
      <vt:lpstr>'N1_1 კრებსითი სატენდერო'!Print_Area</vt:lpstr>
      <vt:lpstr>'N1_1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2023-06-14T12:30:46Z</dcterms:modified>
</cp:coreProperties>
</file>