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სატენდერო'!$A$6:$G$329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7" i="42" l="1"/>
  <c r="F328" i="42" s="1"/>
  <c r="F320" i="42"/>
  <c r="F319" i="42"/>
  <c r="F318" i="42"/>
  <c r="F317" i="42"/>
  <c r="F316" i="42"/>
  <c r="F315" i="42"/>
  <c r="F314" i="42"/>
  <c r="F313" i="42"/>
  <c r="F312" i="42"/>
  <c r="F311" i="42"/>
  <c r="F310" i="42"/>
  <c r="F309" i="42"/>
  <c r="F308" i="42"/>
  <c r="F307" i="42"/>
  <c r="F306" i="42"/>
  <c r="F305" i="42"/>
  <c r="F304" i="42"/>
  <c r="F303" i="42"/>
  <c r="F302" i="42"/>
  <c r="F301" i="42"/>
  <c r="F300" i="42"/>
  <c r="F299" i="42"/>
  <c r="F298" i="42"/>
  <c r="F297" i="42"/>
  <c r="F296" i="42"/>
  <c r="F295" i="42"/>
  <c r="F294" i="42"/>
  <c r="F293" i="42"/>
  <c r="F292" i="42"/>
  <c r="F291" i="42"/>
  <c r="F290" i="42"/>
  <c r="F289" i="42"/>
  <c r="F288" i="42"/>
  <c r="F287" i="42"/>
  <c r="F286" i="42"/>
  <c r="F285" i="42"/>
  <c r="F284" i="42"/>
  <c r="F283" i="42"/>
  <c r="F282" i="42"/>
  <c r="F281" i="42"/>
  <c r="F280" i="42"/>
  <c r="F279" i="42"/>
  <c r="F278" i="42"/>
  <c r="F277" i="42"/>
  <c r="F276" i="42"/>
  <c r="F275" i="42"/>
  <c r="F273" i="42"/>
  <c r="F272" i="42"/>
  <c r="F271" i="42"/>
  <c r="F270" i="42"/>
  <c r="F269" i="42"/>
  <c r="F268" i="42"/>
  <c r="F265" i="42"/>
  <c r="F264" i="42"/>
  <c r="F263" i="42"/>
  <c r="F262" i="42"/>
  <c r="F261" i="42"/>
  <c r="F260" i="42"/>
  <c r="F259" i="42"/>
  <c r="F258" i="42"/>
  <c r="F257" i="42"/>
  <c r="F256" i="42"/>
  <c r="F255" i="42"/>
  <c r="F254" i="42"/>
  <c r="F252" i="42"/>
  <c r="F251" i="42"/>
  <c r="F250" i="42"/>
  <c r="F249" i="42"/>
  <c r="F248" i="42"/>
  <c r="F247" i="42"/>
  <c r="F246" i="42"/>
  <c r="F245" i="42"/>
  <c r="F244" i="42"/>
  <c r="F243" i="42"/>
  <c r="F242" i="42"/>
  <c r="F241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4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5" i="42"/>
  <c r="F184" i="42"/>
  <c r="F183" i="42"/>
  <c r="F182" i="42"/>
  <c r="F181" i="42"/>
  <c r="F180" i="42"/>
  <c r="F179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60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39" i="42"/>
  <c r="F138" i="42"/>
  <c r="F137" i="42"/>
  <c r="F136" i="42"/>
  <c r="F135" i="42"/>
  <c r="F134" i="42"/>
  <c r="F133" i="42"/>
  <c r="F132" i="42"/>
  <c r="F131" i="42"/>
  <c r="F130" i="42"/>
  <c r="F128" i="42"/>
  <c r="F127" i="42"/>
  <c r="F126" i="42"/>
  <c r="F125" i="42"/>
  <c r="F124" i="42"/>
  <c r="F123" i="42"/>
  <c r="F122" i="42"/>
  <c r="F121" i="42"/>
  <c r="F119" i="42"/>
  <c r="F118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8" i="42"/>
  <c r="F97" i="42"/>
  <c r="F96" i="42"/>
  <c r="F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2" i="42"/>
  <c r="F61" i="42"/>
  <c r="F60" i="42"/>
  <c r="F59" i="42"/>
  <c r="F57" i="42"/>
  <c r="F56" i="42"/>
  <c r="F54" i="42"/>
  <c r="F52" i="42"/>
  <c r="F50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2" i="42" l="1"/>
  <c r="F321" i="42"/>
  <c r="F324" i="42" s="1"/>
  <c r="F326" i="42" s="1"/>
</calcChain>
</file>

<file path=xl/sharedStrings.xml><?xml version="1.0" encoding="utf-8"?>
<sst xmlns="http://schemas.openxmlformats.org/spreadsheetml/2006/main" count="1081" uniqueCount="438">
  <si>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</si>
  <si>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</si>
  <si>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</si>
  <si>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</si>
  <si>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</si>
  <si>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</si>
  <si>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</si>
  <si>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</si>
  <si>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</si>
  <si>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</si>
  <si>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</si>
  <si>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</si>
  <si>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</si>
  <si>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ზედნადები ხარჯები ელტექნიკური სამონტაჟო სამუშაოების ხელფასიდან</t>
  </si>
  <si>
    <t>ელექტრო ტექნიკური ნაწილი</t>
  </si>
  <si>
    <t>შიდა სანტექნიკური სამუშაოები</t>
  </si>
  <si>
    <t>ფეიქრების #14-ში საწყობის თანამშრომელთა სამუშაო ოთახის და კიბეების მოწყობა</t>
  </si>
  <si>
    <t>ინტერიერის სარემონტო სამუშაოები 0-სართული</t>
  </si>
  <si>
    <t>40 სმ სისქის ბლოკის კედლის დემონტაჟი</t>
  </si>
  <si>
    <t>კუბ.მ.</t>
  </si>
  <si>
    <t>0.85*2.25 ხის კარის დემონტაჟი</t>
  </si>
  <si>
    <t>კვ.მ.</t>
  </si>
  <si>
    <t>მეტალოპლასმასის კარის დემონტაჟი (საპირფარეშოებში)</t>
  </si>
  <si>
    <t xml:space="preserve">1.7*1.65 მეტალოპლასმასის ფანჯრის დემონტაჟი </t>
  </si>
  <si>
    <t xml:space="preserve">0.77*1.65 მეტალოპლასმასის ფანჯრის დემონტაჟი </t>
  </si>
  <si>
    <t xml:space="preserve">0.56*0.56 მეტალოპლასმასის ფანჯრის დემონტაჟი </t>
  </si>
  <si>
    <t>კედლების ჩამოფხეკვა, არსებული შპაკლის მოხსნა</t>
  </si>
  <si>
    <t>არსებული ჭერის ჩამოფხეკვა და შპაკლის მოხსნა</t>
  </si>
  <si>
    <t>არსებული ქვიშა-ცემენტის მოჭიმვის იატაკის დემონტაჟი</t>
  </si>
  <si>
    <t>არსებული მეტლახის იატაკის დემონტაჟი პლინტუსის ჩათვლით</t>
  </si>
  <si>
    <t>საპირფარეშოებში ქვიშა-ცემენტის ნალესის მოხსნა</t>
  </si>
  <si>
    <t>საპირფარეშოებში კედლებიდან ძველი კაფელის მოხსნა</t>
  </si>
  <si>
    <t>სამონტაჟო სამუშაოები</t>
  </si>
  <si>
    <t xml:space="preserve">იატაკზე ქვიშაცემენტის ხსნარის მოჭიმვა  (სიმაღლით 5 სმ) </t>
  </si>
  <si>
    <t>იატაკების მოწყობა კერამიკული ფილებით (მეტლახი)</t>
  </si>
  <si>
    <t>პლინტუსების მოწყობა კერამიკული ფილებისაგან</t>
  </si>
  <si>
    <t>მ</t>
  </si>
  <si>
    <t>16</t>
  </si>
  <si>
    <t>კედლის წყობა 20 სმ სისქის ბეტონის ბლოკით</t>
  </si>
  <si>
    <t>17</t>
  </si>
  <si>
    <t>ახალად მოწყობილი კედლების შიდა ზედაპირის ლესვა ქვიშა-ცემენტის ხსნარით</t>
  </si>
  <si>
    <t>18</t>
  </si>
  <si>
    <t>ახალად მოწყოიბილი კედლების დაგრუნტვა „ანტკოროზიული გრუნტით“</t>
  </si>
  <si>
    <t>კვ.მ</t>
  </si>
  <si>
    <t>19</t>
  </si>
  <si>
    <t>ახალად მოწყოიბილი კედლების  შეფითხვნა-დაზუმფარება (ნესტგამძლე ფითხით)</t>
  </si>
  <si>
    <t>20</t>
  </si>
  <si>
    <t>ახალად მოწყოიბილი დამუშავებული კედლების  შეღებვა წყალემულსიური საღებავით ორჯერ (ფერი შეთანხმდეს შემსყიდველთან)</t>
  </si>
  <si>
    <t>21</t>
  </si>
  <si>
    <t>ჭერის დაგრუნტვა „ანტკოროზიული გრუნტით“</t>
  </si>
  <si>
    <t>მ2</t>
  </si>
  <si>
    <t>22</t>
  </si>
  <si>
    <t xml:space="preserve">ჭერის დამუშავება ფითხით და მომზადება შესაღებად </t>
  </si>
  <si>
    <t>23</t>
  </si>
  <si>
    <t xml:space="preserve"> დამუშავებული ჭერის შეღებვა წყალემულსიური საღებავით ორჯერ</t>
  </si>
  <si>
    <t>24</t>
  </si>
  <si>
    <t>არსებული კედლების  შეფითხვნა-დაზუმფარება (ნესტგამძლე ფითხით)</t>
  </si>
  <si>
    <t>25</t>
  </si>
  <si>
    <t>არსებული კედლების დაგრუნტვა „ანტკოროზიული გრუნტით“</t>
  </si>
  <si>
    <t>26</t>
  </si>
  <si>
    <t xml:space="preserve"> არსებული დამუშავებული კედლების  შეღებვა წყალემულსიური საღებავით ორჯერ (ფერი შეთანხმდეს შემსყიდველთან)</t>
  </si>
  <si>
    <t>27</t>
  </si>
  <si>
    <t>096*2.7 ფრამუგიანი რკინის კარის მონტაჟი  (1 ცალი)</t>
  </si>
  <si>
    <t>ტ</t>
  </si>
  <si>
    <t>28</t>
  </si>
  <si>
    <t>ლითონკონსტრუქციების გაწმენდა და  შეღებვა ზეთოვანი საღებავით ორჯერ</t>
  </si>
  <si>
    <t>29</t>
  </si>
  <si>
    <t>საპირფარეობში კედლების შიდა ზედაპირის ლესვა ქვიშა-ცემენტის ხსნარით</t>
  </si>
  <si>
    <t>კედლებზე  კერამიკული ფილების მოწყობა მთელ პერიმეტრზე</t>
  </si>
  <si>
    <t>31</t>
  </si>
  <si>
    <t>0.85*2.25 MDF კარის მონტაჟი , სახლურებთან და საკეტებთან ერთად (ზომები დაზუსტდეს ადგილზე)</t>
  </si>
  <si>
    <t>32</t>
  </si>
  <si>
    <t>მეტალოპლასმასის კარის მონტაჟი (საპირფარეშოებში)</t>
  </si>
  <si>
    <t>33</t>
  </si>
  <si>
    <t>1.7*1.65 მეტალოპლასმასის ფანჯრის მონტაჟი (ზომები დაზუსტდეს ადგილზე)</t>
  </si>
  <si>
    <t>34</t>
  </si>
  <si>
    <t>0.77*1.65 მეტალოპლასმასის ფანჯრის მონტაჟი (ზომები დაზუსტდეს ადგილზე)</t>
  </si>
  <si>
    <t>35</t>
  </si>
  <si>
    <t>0.56*0.56 მეტალოპლასმასის ფანჯრის მონტაჟი (ზომები დაზუსტდეს ადგილზე)</t>
  </si>
  <si>
    <t>36</t>
  </si>
  <si>
    <t>მეტალოპლასმასის ფანჯრის რაფის მონტაჟი (0.4 მ სიგანის)- 31მ.</t>
  </si>
  <si>
    <t>ფანჯრის საცრემლული ფართუკის მოწყობა 0.5მმ დაფერილი ფოლადის ფურცლით (0.2მ სიგანის) -31მ</t>
  </si>
  <si>
    <t>38</t>
  </si>
  <si>
    <t>1.235/2.72 შენობის 0 სართულზე შესასვლელი კარის გასუფთავება, დაზუმფარება და შეღებვა ორჯერადად</t>
  </si>
  <si>
    <t>3სმ ბაზალტის კიბის ჩამომტვრეული საფეხურების აღდგენა ყინვაგამძლე წებო-ცემენტზე-1კვ.-6კგ</t>
  </si>
  <si>
    <t>სამონტაჟო ლითონის კიბის მოწყობის სამუშაოები</t>
  </si>
  <si>
    <t>კიბე მოაჯირით N1</t>
  </si>
  <si>
    <t>40</t>
  </si>
  <si>
    <t>ლითონის კიბისა და მოაჯირის მოწყობა (კვადრატული მილი 50x50x2.5  L=24.19მ;  კვადრატული მილი 20x20x2 L=19.2 მ, შველერი 140მმ  L=3.26 მ; კვადრატული მილი 100x100x4  L=7.6 მ ფოლადის დაღარული ფურცელი 5მმ სისქის -2.1კვ.მ)</t>
  </si>
  <si>
    <t>კიბე მოაჯირით N2</t>
  </si>
  <si>
    <t>41</t>
  </si>
  <si>
    <t>ლითონის კიბისა და მოაჯირის მოწყობა (კვადრატული მილი 50x50x2.5  L=20.56 მ ;კვადრატული მილი 20x20x2 L=32.4 მ ფოლადის ფურცელი ჩასამაგრებლად 5მმ სისქის)</t>
  </si>
  <si>
    <t>კიბე მოაჯირით N3</t>
  </si>
  <si>
    <t>42</t>
  </si>
  <si>
    <t>ლითონის კიბისა და მოაჯირის მოწყობა (კკვადრატული მილი 50x50x2.5  L=11.25 მ; კვადრატული მილი 20x20x2 L=11.07 მ ფურცელი ჩასამაგრებლად 5მმ სისქის)</t>
  </si>
  <si>
    <t>პანდუსის მოაჯირი</t>
  </si>
  <si>
    <t>43</t>
  </si>
  <si>
    <t>ლითონის კიბისა და მოაჯირის მოწყობა (კვადრატული მილი 50x30x3  L=14.6 მ; კვადრატული მილი 20x20x2 L=14 მ კვადრატული მილი 15x15x1.5  L=90 მ, კვადრატული მილი 30x30x3  L=11 მ; მრგვალი მილი 42x2-28მ; მრგვალი მილი 14- 1მ; ფურცელი ჩასამაგრებლად 5მმ სისქის- 0.2კვ.მ; ანკერული ჭანჭიკი ქანჩით 150*16მმ-20ცალი)</t>
  </si>
  <si>
    <t>44</t>
  </si>
  <si>
    <t>ლითონის მოაჯირების შეღებვა ზეთოვანი საღებავით ორჯერ</t>
  </si>
  <si>
    <t>პანდუსის მოწყობა</t>
  </si>
  <si>
    <t>45</t>
  </si>
  <si>
    <t>ღორღის 0-40 ფრაქციით ბალიშის მოწყობა</t>
  </si>
  <si>
    <t xml:space="preserve">მონ. რკ/ბ პანდუსის მოწყობა  ბეტონით   B-25 ( არმატურა A500C-0.099ტნ; ) </t>
  </si>
  <si>
    <t>მ3</t>
  </si>
  <si>
    <t xml:space="preserve"> ქვიშაცემენტის ხსნარის მოჭიმვა  (სიმაღლით 3 სმ) </t>
  </si>
  <si>
    <t>პანდუსის მოპირკეთება ბაზალტის ფილებით სისქით 3სმ, ყინვაგამძლე წებო-ცემენტზე-1კვ.-6კგ</t>
  </si>
  <si>
    <t>ინტერიერის სარემონტო სამუშაოები +1 სართული</t>
  </si>
  <si>
    <t>0.96*1.65 მეტალოპლასმსის ფანჯრის დემონტაჟი</t>
  </si>
  <si>
    <t>1.24*1.65 მეტალოპლასმსის ფანჯრის დემონტაჟი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</si>
  <si>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</si>
  <si>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</si>
  <si>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</si>
  <si>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</si>
  <si>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</si>
  <si>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</si>
  <si>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</si>
  <si>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</si>
  <si>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</si>
  <si>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</si>
  <si>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</si>
  <si>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</si>
  <si>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</si>
  <si>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0.96*1.65 მეტალოპლასმსის ფანჯრის მონტაჟი  (ზომები დაზუსტდეს ადგილზე)</t>
  </si>
  <si>
    <t>79</t>
  </si>
  <si>
    <t>1.24*1.65 მეტალოპლასმსის ფანჯრის მონტაჟი  (ზომები დაზუსტდეს ადგილზე)</t>
  </si>
  <si>
    <t>80</t>
  </si>
  <si>
    <t>მეტალოპლასმასის ფანჯრის რაფის მონტაჟი (0.4 მ სიგანის)- 37.5მ.</t>
  </si>
  <si>
    <t>ფანჯრის საცრემლული ფართუკის მოწყობა 0.5მმ დაფერილი ფოლადის ფურცლით (0.2მ სიგანის) -37.5მ</t>
  </si>
  <si>
    <t>ინტერიერის სარემონტო სამუშაოები -1 სართული</t>
  </si>
  <si>
    <t>83</t>
  </si>
  <si>
    <t>1.37/2.57 შენობის -1 სართულზე შესასვლელი გარე რკინის კარის გასუფთავება, დაზუმფარება, შესაღებად მომზადება. დაგრუნტვა შეღებვა ორი ფენა ზეთოვანი საღებავით ორივე მხრიდან.</t>
  </si>
  <si>
    <t>84</t>
  </si>
  <si>
    <t>1.83/2.1 შენობის -1 სართულზე შესასვლელი შიდა დერეფნის რკინის კარის გასუფთავება, დაზუმფარება, შესაღებად მომზადება. დაგრუნტვა შეღებვა ორი ფენა ზეთოვანი საღებავით ორივე მხრიდან.</t>
  </si>
  <si>
    <t>85</t>
  </si>
  <si>
    <t xml:space="preserve">რკინის კარისთვის სახელურისა და საკეტის შეძენა მოწყობა </t>
  </si>
  <si>
    <t>ცალი</t>
  </si>
  <si>
    <t>86</t>
  </si>
  <si>
    <t>1.37/2.57 შიდა რკინის კარის გასუფთავება, დაზუმფარება, შესაღებად მომზადება. დაგრუნტვა შეღებვა ორი ფენა ზეთოვანი საღებავით ორივე მხრიდან.</t>
  </si>
  <si>
    <t>87</t>
  </si>
  <si>
    <t>90</t>
  </si>
  <si>
    <t>ბლოკის და აგურის კედლების შიდა ზედაპირის ლესვა ქვიშა-ცემენტის ხსნარით</t>
  </si>
  <si>
    <t>911</t>
  </si>
  <si>
    <t>92</t>
  </si>
  <si>
    <t>93</t>
  </si>
  <si>
    <t>94</t>
  </si>
  <si>
    <t>95</t>
  </si>
  <si>
    <t>96</t>
  </si>
  <si>
    <t>კონსტრუქციული ნაწილი</t>
  </si>
  <si>
    <t>მონ. რკ/ბ ლენტური საძირკვლისა მოწყობა B-22.5 ( არმატურა A500C-0.00961ტნ)</t>
  </si>
  <si>
    <t xml:space="preserve">მონ. რკ/ბ კიბეების მოწყობა  ბეტონით   B-22.5 ( არმატურა A500C-0.041ტნ; კვადრატული მილი - 0.036ტნ; შველერი #16 - 0.13206ტნ; ფოლადის ფურცელი 5მმ - 0.00377ტნ) </t>
  </si>
  <si>
    <t>ექსტერიერის სარემონტო სამუშაოები</t>
  </si>
  <si>
    <t>შენობის მთლიან ფასადზე არსებული მოპირკეთების აყრა</t>
  </si>
  <si>
    <t>103</t>
  </si>
  <si>
    <t>კედლების დაგრუნტვა ტენმედეგი „პრაიმერით“ (ფასადის მხარე)</t>
  </si>
  <si>
    <t>104</t>
  </si>
  <si>
    <t>კედლების(ფასადის მხარე, პარაპეტის ჩათვლით)  შეფითხვნა-დაზუმფარება,   და დეკორატიული (მიუნხენური) ნალესის მოწყობა.</t>
  </si>
  <si>
    <t>105</t>
  </si>
  <si>
    <t>გარე 3სმ ბაზალტის კიბის ჩამომტვრეული საფეხურების აღდგენა წებოცემენტი ყინვაგამძლე 1კვ-6კგ</t>
  </si>
  <si>
    <t>არსებული წინამოს პოლიკარბონატის ფილების მოხსნა</t>
  </si>
  <si>
    <t>108</t>
  </si>
  <si>
    <t>პოლიკარბონატის ფილის ახლის მონტაჟი სისქით 0.8მმ</t>
  </si>
  <si>
    <t>109</t>
  </si>
  <si>
    <t xml:space="preserve"> წყალგამყვანი მილების მოწყობა 0,5მმ სისქის დაფერილი ფოლადის ფურცელით ფოლადის ანკერებზე</t>
  </si>
  <si>
    <t>გადახურვის მოწყობის სამუშაოები</t>
  </si>
  <si>
    <t>110</t>
  </si>
  <si>
    <t>ლითონის დგარების მოწყობა მილკვადრატებით (კვადრატული მილი 100x100x4  L=28 მ; კვადრატული მილი 50x30x2.5  L=49 მ; ფოლადის ფურცელი ჩასამაგრებლად 5მმ სისქის-0.32კვ,მ)</t>
  </si>
  <si>
    <t>111</t>
  </si>
  <si>
    <t>დაფერილი პროფილირებული თუნუქის ფურცელი 0,5მმ სისქის</t>
  </si>
  <si>
    <t>112</t>
  </si>
  <si>
    <t>0,5მმ სისქის დაფერილი ფოლადის ფურცელის ღარი D=175 mm მოწყობა.</t>
  </si>
  <si>
    <t>113</t>
  </si>
  <si>
    <t>114</t>
  </si>
  <si>
    <t>ლითონის კონსტრიქციების  შეღებვა ზეთოვანი საღებავით ორჯერ</t>
  </si>
  <si>
    <t>115</t>
  </si>
  <si>
    <t>კარის გამაგარება კუთხოვანებით (კუთხოვანა -0.175ტნ, არმატურა -18.2კგ, ფუოლადის ფურცელი 0.412ტნ)</t>
  </si>
  <si>
    <t>116</t>
  </si>
  <si>
    <t>ფანჯრის გამაგარება კუთხოვანებით (კუთხოვანა -0.175ტნ, არმატურა -18.2კგ, ფუოლადის ფურცელი 0.412ტნ)</t>
  </si>
  <si>
    <t>ხარაჩოების მოწყობა სიმაღლით H=6მ დაშლით (ორჯერადად გამოყენებით)</t>
  </si>
  <si>
    <t>118</t>
  </si>
  <si>
    <t>სამშენებლო ნაგვის დატვირთვა ხელით ავტოთვითმცლელზე</t>
  </si>
  <si>
    <t>119</t>
  </si>
  <si>
    <t xml:space="preserve">სამშენებლო ნაგვის გატანა 15 კმ-ზე </t>
  </si>
  <si>
    <t>ხელსაბანი  შემრევითა და სიფონით შეძენა-მონტაჟი</t>
  </si>
  <si>
    <t>ც</t>
  </si>
  <si>
    <t>სარეცხელა ნიჟარა შემრევით ქვედა განაწილებით და სიფონით შეძენა-მონტაჟი</t>
  </si>
  <si>
    <t>კომპ</t>
  </si>
  <si>
    <t>საშხაპე  შემრევით და სიფონით შეძენა-მონტაჟი</t>
  </si>
  <si>
    <t>უნიტაზის შეძენა-მონტაჟი გოფრეთი და შლანგით</t>
  </si>
  <si>
    <t>სარეცხი მანქანის შეძენა-მონტაჟი</t>
  </si>
  <si>
    <t>პოლიპროპილენის მილის                                             d=20 მმ  PN10 მოწყობა (ცივი წყლის) ჰიდრავლიკური გამოცდით და მილების გამორეცხვით</t>
  </si>
  <si>
    <t>6-1.</t>
  </si>
  <si>
    <t>პოლიპროპილენის მილი d=20მმ  PN10</t>
  </si>
  <si>
    <t>6-2.</t>
  </si>
  <si>
    <t xml:space="preserve">პოლიპროპილენის მუხლი d=20მმ  </t>
  </si>
  <si>
    <t>6-3.</t>
  </si>
  <si>
    <t>6-4.</t>
  </si>
  <si>
    <t>სამკაპი 20×20×20</t>
  </si>
  <si>
    <t>6-5.</t>
  </si>
  <si>
    <t>ქურო  d 20</t>
  </si>
  <si>
    <t>6-6.</t>
  </si>
  <si>
    <t>ქურო გ/ხ d 20 / ½" მმ</t>
  </si>
  <si>
    <t>6-7.</t>
  </si>
  <si>
    <t>ქურო შ/ხ d 20 / ½" მმ</t>
  </si>
  <si>
    <t>6-8.</t>
  </si>
  <si>
    <t>ამერიკანკა გ/ხრ d 20/ ½ მმ</t>
  </si>
  <si>
    <t>6-9.</t>
  </si>
  <si>
    <t>მილის სამაგრი d 20მმ</t>
  </si>
  <si>
    <t>პოლიპროპილენის მილის                                             d=20 მმ  PN10 მოწყობა (ცხელი წყლის) ჰიდრავლიკური გამოცდით და მილების გამორეცხვით</t>
  </si>
  <si>
    <t>7-1.</t>
  </si>
  <si>
    <t>პოლიპროპილენის მილის                                             d=25 მმ  PN10 მოწყობა (ცივი წყლის) ჰიდრავლიკური გამოცდით და მილების გამორეცხვით</t>
  </si>
  <si>
    <t>8-1.</t>
  </si>
  <si>
    <t>პოლიპროპილენის მილი d=25მმ  PN10</t>
  </si>
  <si>
    <t>8-2.</t>
  </si>
  <si>
    <t xml:space="preserve">პოლიპროპილენის მუხლი d=25მმ </t>
  </si>
  <si>
    <t>8-3.</t>
  </si>
  <si>
    <t>სამკაპი 25</t>
  </si>
  <si>
    <t>8-4.</t>
  </si>
  <si>
    <t>სამკაპი 25X20X25</t>
  </si>
  <si>
    <t>8-5.</t>
  </si>
  <si>
    <t>პოლიპროპილენის გადამყვანი 25×20</t>
  </si>
  <si>
    <t>8-6.</t>
  </si>
  <si>
    <t>ქურო  d 25</t>
  </si>
  <si>
    <t>8-7.</t>
  </si>
  <si>
    <t>ქურო გ/ხრ  d 25× ¾</t>
  </si>
  <si>
    <t>8-8.</t>
  </si>
  <si>
    <t>ამერიკანკა გ/ხრ d 25/ 3/4 მმ</t>
  </si>
  <si>
    <t>8-9.</t>
  </si>
  <si>
    <t>მილის სამაგრი d 25მმ</t>
  </si>
  <si>
    <t>პოლიპროპილენის მილის                                             d=25 მმ  PN10 მოწყობა (ცხელი წყლის) ჰიდრავლიკური გამოცდით და მილების გამორეცხვით</t>
  </si>
  <si>
    <t>9-1.</t>
  </si>
  <si>
    <t>პოლიპროპილენის მილის                                             d=20 მმ  PN10 მოწყობა (საცირკულაციო მილი)</t>
  </si>
  <si>
    <t>10-1.</t>
  </si>
  <si>
    <t>პოლიპროპილენის მილის                                             d=32 მმ  PN10 მოწყობა (ცივი წყლის) ჰიდრავლიკური გამოცდით და მილების გამორეცხვით</t>
  </si>
  <si>
    <t>11-1.</t>
  </si>
  <si>
    <t>პოლიპროპილენის მილი d=32მმ  PN10</t>
  </si>
  <si>
    <t>11-2.</t>
  </si>
  <si>
    <t xml:space="preserve">პოლიპროპილენის მუხლი d=32მმ  </t>
  </si>
  <si>
    <t>11-3.</t>
  </si>
  <si>
    <t>სამკაპი 32×20×32</t>
  </si>
  <si>
    <t>11-4.</t>
  </si>
  <si>
    <t>სამკაპი 32</t>
  </si>
  <si>
    <t>11-5.</t>
  </si>
  <si>
    <t>სამკაპი 32×25×32</t>
  </si>
  <si>
    <t>11-6.</t>
  </si>
  <si>
    <t>გადამყვანი 32×20</t>
  </si>
  <si>
    <t>11-7.</t>
  </si>
  <si>
    <t>გადამყვანი 32×25</t>
  </si>
  <si>
    <t>11-8.</t>
  </si>
  <si>
    <t>ქურო  d 32</t>
  </si>
  <si>
    <t>11-9.</t>
  </si>
  <si>
    <t>ქურო გ/ხ d 32 /1 მმ</t>
  </si>
  <si>
    <t>11-10.</t>
  </si>
  <si>
    <t>ამერიკანკა გ/ხრ d 32/ ½ მმ</t>
  </si>
  <si>
    <t>11-11.</t>
  </si>
  <si>
    <t>მილის სამაგრი d 32მმ</t>
  </si>
  <si>
    <t xml:space="preserve">პოლიპროპილენის მილის                                             d=32 მმ  PN10 მოწყობა (ცხელი წყლი მილი) მონტაჟი  </t>
  </si>
  <si>
    <t>12-1.</t>
  </si>
  <si>
    <t>პოლიპროპილენის მილის                                             d=40 მმ  PN10 მოწყობა (ცივი წყლის) ჰიდრავლიკური გამოცდით და მილების გამორეცხვით</t>
  </si>
  <si>
    <t>13-1.</t>
  </si>
  <si>
    <t>პოლიპროპილენის მილი d=40მმ  PN10</t>
  </si>
  <si>
    <t>13-2.</t>
  </si>
  <si>
    <t xml:space="preserve">პოლიპროპილენის მუხლი d=40მმ  </t>
  </si>
  <si>
    <t>13-3.</t>
  </si>
  <si>
    <t>სამკაპი 40×32×40</t>
  </si>
  <si>
    <t>13-4.</t>
  </si>
  <si>
    <t>სამკაპი 40×25×40</t>
  </si>
  <si>
    <t>13-5.</t>
  </si>
  <si>
    <t>გადამყვანი 40×32</t>
  </si>
  <si>
    <t>13-6.</t>
  </si>
  <si>
    <t>გადამყვანი 40×25</t>
  </si>
  <si>
    <t>13-7.</t>
  </si>
  <si>
    <t>ქურო  d 40</t>
  </si>
  <si>
    <t>13-8.</t>
  </si>
  <si>
    <t>ქურო გ/ხ d 40×1 ¼</t>
  </si>
  <si>
    <t>13-9.</t>
  </si>
  <si>
    <t>ამერიკანკა გ/ხრ d 40×1 ¼ მმ</t>
  </si>
  <si>
    <t>13-10.</t>
  </si>
  <si>
    <t>მილის სამაგრი d 40მმ</t>
  </si>
  <si>
    <t xml:space="preserve">პოლიპროპილენის მილის                                             d=40 მმ  PN10 მოწყობა (ცხელი წყლი მილი) მონტაჟი  </t>
  </si>
  <si>
    <t>14-1.</t>
  </si>
  <si>
    <t>პოლიპროპილენის მილის                                             d=63 მმ  PN10 მოწყობა (ცივი წყლის) ჰიდრავლიკური გამოცდით და მილების გამორეცხვით</t>
  </si>
  <si>
    <t>15-1.</t>
  </si>
  <si>
    <t>პოლიპროპილენის მილი d=63მმ  PN10</t>
  </si>
  <si>
    <t>15-2.</t>
  </si>
  <si>
    <t xml:space="preserve">პოლიპროპილენის მუხლი d=63მმ  </t>
  </si>
  <si>
    <t>15-3.</t>
  </si>
  <si>
    <t>სამკაპი 63×32×63</t>
  </si>
  <si>
    <t>15-4.</t>
  </si>
  <si>
    <t>გადამყვანი 63×40</t>
  </si>
  <si>
    <t>15-5.</t>
  </si>
  <si>
    <t>ქურო  d 63</t>
  </si>
  <si>
    <t>15-6.</t>
  </si>
  <si>
    <t>ქურო გ/ხ d 63×2</t>
  </si>
  <si>
    <t>15-7.</t>
  </si>
  <si>
    <t>ამერიკანკა გ/ხრ d 63×2მმ</t>
  </si>
  <si>
    <t>15-8.</t>
  </si>
  <si>
    <t>მილის სამაგრი d 63მმ</t>
  </si>
  <si>
    <t xml:space="preserve"> ვენტილების მონტაჟი    </t>
  </si>
  <si>
    <t>16-1.</t>
  </si>
  <si>
    <t>ვენტილი d=15 მმ PN16</t>
  </si>
  <si>
    <t>16-2.</t>
  </si>
  <si>
    <t>ვენტილი d=20 მმ PN16</t>
  </si>
  <si>
    <t>16-3.</t>
  </si>
  <si>
    <t>ვენტილი d=25 მმ PN16</t>
  </si>
  <si>
    <t>16-4.</t>
  </si>
  <si>
    <t>ვენტილი d=32 მმ PN16</t>
  </si>
  <si>
    <t>16-5.</t>
  </si>
  <si>
    <t>ვენტილი d=50 მმ PN16</t>
  </si>
  <si>
    <t>16-6.</t>
  </si>
  <si>
    <t>ვენტილი არკოს ½</t>
  </si>
  <si>
    <t xml:space="preserve">კანალიზაცია </t>
  </si>
  <si>
    <t>კანალიზაციის მილი  d  50 მმ  მოწყობა ჰიდრავლიკური გამოცდით</t>
  </si>
  <si>
    <t>17-1.</t>
  </si>
  <si>
    <t xml:space="preserve">კანალიზაციის მილი  d  50 მმ   </t>
  </si>
  <si>
    <t>კანალიზაციის მილი  d 100 მმ  მოწყობა ჰიდრავლიკური გამოცდით</t>
  </si>
  <si>
    <t>18-1.</t>
  </si>
  <si>
    <t xml:space="preserve">კანალიზაციის მილი  d  100 მმ   </t>
  </si>
  <si>
    <t>მუხლი  d 50    45° მოწყობა</t>
  </si>
  <si>
    <t>19-1.</t>
  </si>
  <si>
    <t>მუხლი  d 50    45°</t>
  </si>
  <si>
    <t>მუხლი  d 50   90° მოწყობა</t>
  </si>
  <si>
    <t>20-1.</t>
  </si>
  <si>
    <t>მუხლი  d 50    90°</t>
  </si>
  <si>
    <t>მუხლი  d 100    45° მოწყობა</t>
  </si>
  <si>
    <t>21-1.</t>
  </si>
  <si>
    <t>მუხლი  d 100    45°</t>
  </si>
  <si>
    <t>მუხლი  d 100    90° მოწყობა</t>
  </si>
  <si>
    <t>22-1.</t>
  </si>
  <si>
    <t>მუხლი  d 100    90°</t>
  </si>
  <si>
    <t>სამკაპი 100* 50*100 მოწყობა</t>
  </si>
  <si>
    <t>23-1.</t>
  </si>
  <si>
    <t xml:space="preserve">სამკაპი 100* 50*100 </t>
  </si>
  <si>
    <t>სამკაპი 100 მოწყობა</t>
  </si>
  <si>
    <t>24-1.</t>
  </si>
  <si>
    <t>სამკაპი  100</t>
  </si>
  <si>
    <t>სამკაპი 50 მოწყობა</t>
  </si>
  <si>
    <t>25-1.</t>
  </si>
  <si>
    <t>სამკაპი  50</t>
  </si>
  <si>
    <t>გადამყვანი 100* 50*100 მოწყობა</t>
  </si>
  <si>
    <t>26-1.</t>
  </si>
  <si>
    <t xml:space="preserve">გადამყვანი 100* 50*100 </t>
  </si>
  <si>
    <t>გამწმენდი d 100  მმ   მოწყობა</t>
  </si>
  <si>
    <t>27-1.</t>
  </si>
  <si>
    <t xml:space="preserve">გამწმენდი d 100  მმ  </t>
  </si>
  <si>
    <t>სამაგრი მილის დ=50</t>
  </si>
  <si>
    <t>სამაგრი მილის დ=100</t>
  </si>
  <si>
    <t>რევიზია d 100  მმ  მოწყობა</t>
  </si>
  <si>
    <t>30-1</t>
  </si>
  <si>
    <t xml:space="preserve">რევიზია d 100  მმ  </t>
  </si>
  <si>
    <t>რევიზია d 50  მმ  მოწყობა</t>
  </si>
  <si>
    <t>31-1.</t>
  </si>
  <si>
    <t xml:space="preserve">რევიზია d 50  მმ  </t>
  </si>
  <si>
    <t>ტრაპის დ=50მმ მოწყობა</t>
  </si>
  <si>
    <t>32-1</t>
  </si>
  <si>
    <t xml:space="preserve">ტრაპი დ=50მმ </t>
  </si>
  <si>
    <t>ფლუგერი-100 შეძენა-მონტაჟი</t>
  </si>
  <si>
    <t>ფლუგერი-50 შეძენა-მონტაჟი</t>
  </si>
  <si>
    <t>ცივი და ცხელი წყლის მილების თბოიზოლაცია d 20X8 მმ შეძენა-მონტაჟი</t>
  </si>
  <si>
    <t>ცივი და ცხელი წყლის მილების თბოიზოლაცია d 25X10 მმ შეძენა-მონტაჟი</t>
  </si>
  <si>
    <t>ცივი და ცხელი წყლის მილების თბოიზოლაცია d 32X10 მმ შეძენა-მონტაჟი</t>
  </si>
  <si>
    <t>ცივი და ცხელი წყლის მილების თბოიზოლაცია d 40X12 მმ შეძენა-მონტაჟი</t>
  </si>
  <si>
    <t>ცივი და ცხელი წყლის მილების თბოიზოლაცია d 63X12 მმ შეძენა-მონტაჟი</t>
  </si>
  <si>
    <t>სადემონტაჟო სამუშაოები</t>
  </si>
  <si>
    <t>პოლიპროპილენის მილის                                             d=20 მმ  დემონტაჟი</t>
  </si>
  <si>
    <t>პოლიპროპილენის მილის                                             d=25 მმ  დემონტაჟი</t>
  </si>
  <si>
    <t>პოლიპროპილენის მილის                                             d=32 მმ  დემონტაჟი</t>
  </si>
  <si>
    <t>პოლიპროპილენის მილის                                             d=40 მმ  დემონტაჟი</t>
  </si>
  <si>
    <t>პოლიპროპილენის მილის                                             d=63 მმ  დემონტაჟი</t>
  </si>
  <si>
    <t>ხელსაბანის დემონტაჟი</t>
  </si>
  <si>
    <t>სარეცხელა ნიჟარის დემონტაჟი</t>
  </si>
  <si>
    <t>უნიტაზის დემონტაჟი</t>
  </si>
  <si>
    <t>საშხაპის დემონტაჟი</t>
  </si>
  <si>
    <t>სარეცხი მანქანის დემონტაჟი</t>
  </si>
  <si>
    <t>კანალიზაციის მილი  d  50 მმ  დემონტაჟი</t>
  </si>
  <si>
    <t>კანალიზაციის მილი  d  100 მმ  დემონტაჟი</t>
  </si>
  <si>
    <t>თავი I. მიწის სამუშაოები</t>
  </si>
  <si>
    <t>1</t>
  </si>
  <si>
    <t xml:space="preserve">გრუნტის დამუშავება ხელით ელექტრო სამონტაჟო სამუშაოების მოსაწყობად, გვერძე დაყრით  </t>
  </si>
  <si>
    <t>2</t>
  </si>
  <si>
    <t>თხრილის შევსება  ადგილო-                         ბრივი გაფხვიერებული გრუნტით, ხელით  დატკეპნა</t>
  </si>
  <si>
    <t>ნარჩი გრუნტის მოსწორება ადგილზე  ხელით</t>
  </si>
  <si>
    <t>ორმო შევსება ბეტონის სხნარით</t>
  </si>
  <si>
    <t>ფოლადის მილი დ=150მმ   (1ცალი)</t>
  </si>
  <si>
    <t>6</t>
  </si>
  <si>
    <t>ანტიკოროზიული საღებავით არსებული ლითონის ბოძის  შეღებვა. საღებავით 2-ჯერ, ფერი შეთანხმდეს დამკვეთთან</t>
  </si>
  <si>
    <t>სამონტაჟო  სამუშაოები</t>
  </si>
  <si>
    <t>სამფაზა  ავტომატური ამომრთველების 125ა, შეძენა და მონტაჟი</t>
  </si>
  <si>
    <t>სამფაზა  ავტომატური ამომრთველების 100ა, შეძენა და მონტაჟი</t>
  </si>
  <si>
    <t>სამფაზა  ავტომატური ამომრთველების 80ა, შეძენა და მონტაჟი</t>
  </si>
  <si>
    <t>სამფაზა  ავტომატური ამომრთველების 40ა, შეძენა და მონტაჟი</t>
  </si>
  <si>
    <t>სამფაზა  ავტომატური ამომრთველების 32ა, შეძენა და მონტაჟი</t>
  </si>
  <si>
    <t>ერთფაზა ავტომატური ამომრთველების 50ა, შეძენა და მონტაჟი</t>
  </si>
  <si>
    <t xml:space="preserve">ერთფაზა  ავტომატური ამომრთველების 40 ა; 0.22კვ.   შეძენა და მონტაჟი </t>
  </si>
  <si>
    <t xml:space="preserve">ერთფაზა  ავტომატური ამომრთველების 32 ა; 0.22კვ.   შეძენა და მონტაჟი </t>
  </si>
  <si>
    <t>ერთფაზა  ავტომატური ამომრთველების 25 ა; 0.22კვ. დიფ. დაცვით  შეძენა და მონტაჟი</t>
  </si>
  <si>
    <t xml:space="preserve">ერთფაზა  ავტომატური ამომრთველების 25 ა; 0.22კვ.   შეძენა და მონტაჟი </t>
  </si>
  <si>
    <t>ერთფაზა  ავტომატური ამომრთველების 20 ა; 0.22კვ. დიფ. დაცვით  შეძენა და მონტაჟი</t>
  </si>
  <si>
    <t xml:space="preserve">ერთფაზა  ავტომატური ამომრთველების 20 ა; 0.22კვ.   შეძენა და მონტაჟი </t>
  </si>
  <si>
    <t>ერთფაზა  ავტომატური ამომრთველების 16 ა; 0.22კვ.   შეძენა და მონტაჟი დიფ.დაცვით</t>
  </si>
  <si>
    <t xml:space="preserve">ერთფაზა  ავტომატური ამომრთველების 16 ა; 0.22კვ.   შეძენა და მონტაჟი </t>
  </si>
  <si>
    <t>ერთფაზა  ავტომატური ამომრთველების 10 ა; 0.22კვ.   შეძენა და მონტაჟი დიფ.დაცვით</t>
  </si>
  <si>
    <t xml:space="preserve">ერთფაზა  ავტომატური ამომრთველების 10 ა; 0.22კვ.   შეძენა და მონტაჟი </t>
  </si>
  <si>
    <t xml:space="preserve">ერთფაზა  ავტომატური ამომრთველების 6 ა; 0.22კვ.   შეძენა და მონტაჟი </t>
  </si>
  <si>
    <t xml:space="preserve">შტეპსელური როზეტის დამიწების კონტაქტით                                      შეძენა და მოწყობა   230 ვ.  16 ა. </t>
  </si>
  <si>
    <t>რევერსული ჩამრთველის   შეძენა და მოწყობა   ორპოლუსა</t>
  </si>
  <si>
    <t>ორკლავიშიანი ამომრთველი დაყენების  შეძენა და მოწყობა   220ვ.  10 ა.</t>
  </si>
  <si>
    <t>ერთკლავიშიანი ამომრთველი დაყენების  შეძენა და მოწყობა   220ვ.  10 ა.</t>
  </si>
  <si>
    <t>ერთკლავიშიანი ამომრთველი დაყენების  შეძენა და მოწყობა   220ვ.  16 ა.</t>
  </si>
  <si>
    <t>სამკლავიშიანი ამომრთველი დაყენების  შეძენა და მოწყობა   220ვ.  10 ა.</t>
  </si>
  <si>
    <t>გადასაბმელი ტერმინალი (16 ა)</t>
  </si>
  <si>
    <t xml:space="preserve">LED სანათი დიოდებით  დახურული ტიპის სიმძ. 28 ვტ.  220 ვ.    1P44                     </t>
  </si>
  <si>
    <t xml:space="preserve">LED სანათი ოთკუთხედი  დახურული ტიპის სიმძ. 24 ვტ.  4000K </t>
  </si>
  <si>
    <t>LED სანათი მრგვალი 18 ვტ - 4000K  IP-20</t>
  </si>
  <si>
    <t>LED სანათი მრგვალი 18 ვტ - 4000K  IP-54</t>
  </si>
  <si>
    <t>LED სანათი მრგვალი 18 ვტ - 4000K  IP-65</t>
  </si>
  <si>
    <t xml:space="preserve"> LED სანათი პროჟექტორი 180 ვტ, 6000K, &gt;26000lm</t>
  </si>
  <si>
    <t xml:space="preserve"> ელ. გამანაწილებელი პოლიეთილენის კარადა 32 მოდულიანი </t>
  </si>
  <si>
    <t xml:space="preserve"> ელ. გამანაწილებელი პოლიეთილენის კარადა 24 მოდულიანი </t>
  </si>
  <si>
    <t xml:space="preserve"> ელ. გამანაწილებელი პოლიეთილენის კარადა 16 მოდულიანი</t>
  </si>
  <si>
    <t>პლასტმასის გოფრირებული  მილის შეძენა და მოწყობა                                           d=63 მმ</t>
  </si>
  <si>
    <t>პლასტმასის გოფრირებული  მილის შეძენა და მოწყობა                                           d=50 მმ</t>
  </si>
  <si>
    <t xml:space="preserve">დამიწების გამტარის მონტაჟი ზოლოვანა 40X4 მმ  </t>
  </si>
  <si>
    <t>ფასადის ტრავერსა FZN 60</t>
  </si>
  <si>
    <t>ანკერული კავი PA 25A</t>
  </si>
  <si>
    <t>კაუჭიანი სარჭი</t>
  </si>
  <si>
    <t>54</t>
  </si>
  <si>
    <t xml:space="preserve">ფოლადის გალვანიზირებული გლინულას შეძენა და მონტაჟი დამიწებისათვის 32 მმ   l=2.0მ;         </t>
  </si>
  <si>
    <r>
      <t>მ</t>
    </r>
    <r>
      <rPr>
        <b/>
        <vertAlign val="superscript"/>
        <sz val="10"/>
        <rFont val="Segoe UI"/>
        <family val="2"/>
      </rPr>
      <t>2</t>
    </r>
  </si>
  <si>
    <t>პოლიპროპილენის მუხლი d 20 /'½''  შ/ხ</t>
  </si>
  <si>
    <r>
      <t>მ</t>
    </r>
    <r>
      <rPr>
        <vertAlign val="superscript"/>
        <sz val="10"/>
        <rFont val="Segoe UI"/>
        <family val="2"/>
      </rPr>
      <t>2</t>
    </r>
  </si>
  <si>
    <r>
      <t>მ</t>
    </r>
    <r>
      <rPr>
        <vertAlign val="superscript"/>
        <sz val="10"/>
        <rFont val="Segoe UI"/>
        <family val="2"/>
      </rPr>
      <t>3</t>
    </r>
  </si>
  <si>
    <r>
      <t>სპილენძის ძარღვებიანი ორმაგი იზოლაციით კაბელის შეძენა და მონტაჟი   კვეთით: (5X10)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0.4 კვ.  </t>
    </r>
  </si>
  <si>
    <r>
      <t>სპილენძის ძარღვებიანი ორმაგი იზოლაციით კაბელის შეძენა და მონტაჟი   კვეთით: (5X35) მმ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 </t>
    </r>
    <r>
      <rPr>
        <vertAlign val="superscript"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0.4 კვ.  </t>
    </r>
  </si>
  <si>
    <r>
      <t>სპილენძის ძარღვებიანი გამტარი შეძენა და მოწყობა   კვეთით: (NYY 3X10)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</si>
  <si>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(NYY 3X6)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</si>
  <si>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(NYY 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</si>
  <si>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(N2XY 3 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</si>
</sst>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(#,##0_);_(\(#,##0\);_(\ \-\ _);_(@_)"/>
    <numFmt numFmtId="169" formatCode="0.0"/>
    <numFmt numFmtId="170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sz val="10"/>
      <name val="Arial Cyr"/>
    </font>
    <font>
      <b/>
      <vertAlign val="superscript"/>
      <sz val="10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17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/>
    </xf>
    <xf numFmtId="169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9" fontId="4" fillId="0" borderId="11" xfId="2" applyNumberFormat="1" applyFont="1" applyFill="1" applyBorder="1" applyAlignment="1">
      <alignment horizontal="center" vertical="center"/>
    </xf>
    <xf numFmtId="2" fontId="7" fillId="0" borderId="11" xfId="16" applyNumberFormat="1" applyFont="1" applyFill="1" applyBorder="1" applyAlignment="1">
      <alignment horizontal="center" vertical="center"/>
    </xf>
    <xf numFmtId="164" fontId="4" fillId="0" borderId="11" xfId="16" applyFont="1" applyFill="1" applyBorder="1" applyAlignment="1">
      <alignment horizontal="center" vertical="center"/>
    </xf>
    <xf numFmtId="169" fontId="4" fillId="0" borderId="11" xfId="17" applyNumberFormat="1" applyFont="1" applyFill="1" applyBorder="1" applyAlignment="1" applyProtection="1">
      <alignment horizontal="center" vertical="center"/>
    </xf>
    <xf numFmtId="0" fontId="4" fillId="0" borderId="11" xfId="17" applyFont="1" applyFill="1" applyBorder="1" applyAlignment="1" applyProtection="1">
      <alignment horizontal="center" vertical="center"/>
    </xf>
    <xf numFmtId="169" fontId="4" fillId="0" borderId="11" xfId="17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17" applyFont="1" applyFill="1" applyBorder="1" applyAlignment="1">
      <alignment vertical="center"/>
    </xf>
    <xf numFmtId="0" fontId="5" fillId="0" borderId="11" xfId="17" applyFont="1" applyFill="1" applyBorder="1" applyAlignment="1" applyProtection="1">
      <alignment horizontal="center" vertical="center"/>
      <protection locked="0"/>
    </xf>
    <xf numFmtId="0" fontId="4" fillId="0" borderId="11" xfId="17" applyFont="1" applyFill="1" applyBorder="1" applyAlignment="1" applyProtection="1">
      <alignment horizontal="left" vertical="center"/>
      <protection locked="0"/>
    </xf>
    <xf numFmtId="0" fontId="4" fillId="0" borderId="11" xfId="17" applyFont="1" applyFill="1" applyBorder="1" applyAlignment="1" applyProtection="1">
      <alignment vertical="center"/>
      <protection locked="0"/>
    </xf>
    <xf numFmtId="43" fontId="9" fillId="0" borderId="0" xfId="0" applyNumberFormat="1" applyFont="1"/>
    <xf numFmtId="0" fontId="5" fillId="0" borderId="1" xfId="1" applyFont="1" applyFill="1" applyBorder="1" applyAlignment="1">
      <alignment horizontal="left"/>
    </xf>
    <xf numFmtId="2" fontId="4" fillId="0" borderId="11" xfId="19" applyNumberFormat="1" applyFont="1" applyFill="1" applyBorder="1" applyAlignment="1">
      <alignment horizontal="center" vertical="center"/>
    </xf>
    <xf numFmtId="43" fontId="4" fillId="0" borderId="11" xfId="14" applyFont="1" applyFill="1" applyBorder="1" applyAlignment="1">
      <alignment horizontal="center" vertical="center"/>
    </xf>
    <xf numFmtId="43" fontId="7" fillId="0" borderId="11" xfId="14" applyFont="1" applyFill="1" applyBorder="1" applyAlignment="1">
      <alignment horizontal="center" vertical="center"/>
    </xf>
    <xf numFmtId="0" fontId="5" fillId="0" borderId="11" xfId="14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</xf>
    <xf numFmtId="0" fontId="4" fillId="0" borderId="11" xfId="17" applyFont="1" applyFill="1" applyBorder="1" applyAlignment="1">
      <alignment horizontal="center" vertical="center"/>
    </xf>
    <xf numFmtId="2" fontId="4" fillId="0" borderId="11" xfId="17" applyNumberFormat="1" applyFont="1" applyFill="1" applyBorder="1" applyAlignment="1">
      <alignment horizontal="center" vertical="center"/>
    </xf>
    <xf numFmtId="169" fontId="4" fillId="0" borderId="11" xfId="17" applyNumberFormat="1" applyFont="1" applyFill="1" applyBorder="1" applyAlignment="1">
      <alignment horizontal="center" vertical="center"/>
    </xf>
    <xf numFmtId="0" fontId="7" fillId="0" borderId="11" xfId="19" applyFont="1" applyFill="1" applyBorder="1" applyAlignment="1">
      <alignment horizontal="center" vertical="center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" fontId="4" fillId="0" borderId="11" xfId="5" applyNumberFormat="1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center" vertical="center"/>
    </xf>
    <xf numFmtId="170" fontId="4" fillId="0" borderId="11" xfId="0" applyNumberFormat="1" applyFont="1" applyFill="1" applyBorder="1" applyAlignment="1" applyProtection="1">
      <alignment horizontal="center" vertical="center"/>
    </xf>
    <xf numFmtId="16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20" applyFont="1" applyFill="1" applyBorder="1" applyAlignment="1">
      <alignment horizontal="center" vertical="center"/>
    </xf>
    <xf numFmtId="169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</xf>
    <xf numFmtId="169" fontId="4" fillId="0" borderId="11" xfId="22" applyNumberFormat="1" applyFont="1" applyFill="1" applyBorder="1" applyAlignment="1" applyProtection="1">
      <alignment horizontal="center" vertical="center"/>
      <protection locked="0"/>
    </xf>
    <xf numFmtId="2" fontId="4" fillId="0" borderId="11" xfId="22" applyNumberFormat="1" applyFont="1" applyFill="1" applyBorder="1" applyAlignment="1" applyProtection="1">
      <alignment horizontal="center" vertical="center"/>
      <protection locked="0"/>
    </xf>
    <xf numFmtId="2" fontId="4" fillId="0" borderId="11" xfId="23" applyNumberFormat="1" applyFont="1" applyFill="1" applyBorder="1" applyAlignment="1" applyProtection="1">
      <alignment horizontal="center" vertical="center"/>
    </xf>
    <xf numFmtId="0" fontId="4" fillId="0" borderId="11" xfId="22" applyFont="1" applyFill="1" applyBorder="1" applyAlignment="1" applyProtection="1">
      <alignment horizontal="center" vertical="center"/>
      <protection locked="0"/>
    </xf>
    <xf numFmtId="43" fontId="7" fillId="0" borderId="0" xfId="0" applyNumberFormat="1" applyFont="1"/>
    <xf numFmtId="0" fontId="6" fillId="0" borderId="11" xfId="14" applyNumberFormat="1" applyFont="1" applyFill="1" applyBorder="1" applyAlignment="1">
      <alignment horizontal="center" vertical="center"/>
    </xf>
    <xf numFmtId="0" fontId="4" fillId="0" borderId="11" xfId="14" applyNumberFormat="1" applyFont="1" applyFill="1" applyBorder="1" applyAlignment="1" applyProtection="1">
      <alignment horizontal="left" vertical="center"/>
    </xf>
    <xf numFmtId="0" fontId="4" fillId="0" borderId="11" xfId="14" applyNumberFormat="1" applyFont="1" applyFill="1" applyBorder="1" applyAlignment="1">
      <alignment horizontal="left" vertical="center"/>
    </xf>
    <xf numFmtId="0" fontId="4" fillId="0" borderId="11" xfId="14" applyNumberFormat="1" applyFont="1" applyFill="1" applyBorder="1" applyAlignment="1">
      <alignment vertical="center"/>
    </xf>
    <xf numFmtId="0" fontId="4" fillId="0" borderId="11" xfId="14" applyNumberFormat="1" applyFont="1" applyFill="1" applyBorder="1" applyAlignment="1" applyProtection="1">
      <alignment vertical="center"/>
    </xf>
    <xf numFmtId="0" fontId="4" fillId="0" borderId="11" xfId="14" applyNumberFormat="1" applyFont="1" applyFill="1" applyBorder="1" applyAlignment="1" applyProtection="1">
      <alignment vertical="top"/>
    </xf>
    <xf numFmtId="0" fontId="4" fillId="0" borderId="11" xfId="14" applyNumberFormat="1" applyFont="1" applyFill="1" applyBorder="1" applyAlignment="1" applyProtection="1">
      <alignment vertical="center"/>
      <protection locked="0"/>
    </xf>
    <xf numFmtId="43" fontId="11" fillId="0" borderId="11" xfId="14" applyFont="1" applyFill="1" applyBorder="1" applyAlignment="1">
      <alignment horizontal="center" vertical="center"/>
    </xf>
    <xf numFmtId="0" fontId="8" fillId="0" borderId="11" xfId="14" applyNumberFormat="1" applyFont="1" applyFill="1" applyBorder="1" applyAlignment="1">
      <alignment horizontal="center" vertical="center"/>
    </xf>
    <xf numFmtId="43" fontId="4" fillId="0" borderId="11" xfId="14" applyFont="1" applyFill="1" applyBorder="1" applyAlignment="1" applyProtection="1">
      <alignment horizontal="center" vertical="center"/>
    </xf>
    <xf numFmtId="0" fontId="4" fillId="0" borderId="11" xfId="19" applyFont="1" applyFill="1" applyBorder="1" applyAlignment="1">
      <alignment horizontal="left" vertical="center"/>
    </xf>
    <xf numFmtId="2" fontId="4" fillId="0" borderId="11" xfId="5" applyNumberFormat="1" applyFont="1" applyFill="1" applyBorder="1" applyAlignment="1">
      <alignment horizontal="center" vertical="center"/>
    </xf>
    <xf numFmtId="0" fontId="7" fillId="0" borderId="11" xfId="19" applyFont="1" applyFill="1" applyBorder="1" applyAlignment="1">
      <alignment horizontal="left" vertical="center"/>
    </xf>
    <xf numFmtId="169" fontId="7" fillId="0" borderId="11" xfId="19" applyNumberFormat="1" applyFont="1" applyFill="1" applyBorder="1" applyAlignment="1">
      <alignment horizontal="center" vertical="center"/>
    </xf>
    <xf numFmtId="0" fontId="5" fillId="0" borderId="11" xfId="17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5" applyFont="1" applyFill="1" applyBorder="1" applyAlignment="1" applyProtection="1">
      <alignment horizontal="center" vertical="center"/>
      <protection locked="0"/>
    </xf>
    <xf numFmtId="0" fontId="4" fillId="0" borderId="11" xfId="5" applyFont="1" applyFill="1" applyBorder="1" applyAlignment="1" applyProtection="1">
      <alignment horizontal="left" vertical="center"/>
      <protection locked="0"/>
    </xf>
    <xf numFmtId="169" fontId="4" fillId="0" borderId="11" xfId="5" applyNumberFormat="1" applyFont="1" applyFill="1" applyBorder="1" applyAlignment="1" applyProtection="1">
      <alignment horizontal="center" vertical="center"/>
      <protection locked="0"/>
    </xf>
    <xf numFmtId="169" fontId="4" fillId="0" borderId="11" xfId="5" applyNumberFormat="1" applyFont="1" applyFill="1" applyBorder="1" applyAlignment="1" applyProtection="1">
      <alignment horizontal="center" vertical="center"/>
    </xf>
    <xf numFmtId="170" fontId="4" fillId="0" borderId="11" xfId="5" applyNumberFormat="1" applyFont="1" applyFill="1" applyBorder="1" applyAlignment="1" applyProtection="1">
      <alignment horizontal="center" vertical="center"/>
    </xf>
    <xf numFmtId="0" fontId="4" fillId="0" borderId="11" xfId="20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2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165" fontId="4" fillId="0" borderId="11" xfId="6" applyNumberFormat="1" applyFont="1" applyFill="1" applyBorder="1" applyAlignment="1">
      <alignment horizontal="center" vertical="center"/>
    </xf>
    <xf numFmtId="165" fontId="7" fillId="0" borderId="11" xfId="6" applyNumberFormat="1" applyFont="1" applyFill="1" applyBorder="1" applyAlignment="1">
      <alignment horizontal="center" vertical="center"/>
    </xf>
    <xf numFmtId="165" fontId="4" fillId="0" borderId="11" xfId="6" applyNumberFormat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4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2 9" xfId="17"/>
    <cellStyle name="Normal 3 2" xfId="3"/>
    <cellStyle name="Normal 3 2 2" xfId="15"/>
    <cellStyle name="Normal 3 3" xfId="21"/>
    <cellStyle name="Normal 5" xfId="5"/>
    <cellStyle name="Normal 6" xfId="18"/>
    <cellStyle name="Normal 6 3" xfId="23"/>
    <cellStyle name="Normal 7 3" xfId="22"/>
    <cellStyle name="Normal 8" xfId="8"/>
    <cellStyle name="Normal 8 2" xfId="19"/>
    <cellStyle name="Normal 8 2 2" xfId="20"/>
    <cellStyle name="Percent" xfId="12" builtinId="5"/>
    <cellStyle name="Обычный 2" xfId="11"/>
    <cellStyle name="Обычный_Лист1" xfId="4"/>
  </cellStyles>
  <dxfs count="2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315" sqref="N315"/>
    </sheetView>
  </sheetViews>
  <sheetFormatPr defaultColWidth="8.7109375" defaultRowHeight="14.25"/>
  <cols>
    <col min="1" max="1" width="6" style="20" customWidth="1"/>
    <col min="2" max="2" width="61.28515625" style="20" customWidth="1"/>
    <col min="3" max="3" width="8.5703125" style="20" customWidth="1"/>
    <col min="4" max="4" width="13" style="20" bestFit="1" customWidth="1"/>
    <col min="5" max="5" width="11.28515625" style="20" customWidth="1"/>
    <col min="6" max="6" width="13.140625" style="20" customWidth="1"/>
    <col min="7" max="7" width="31.5703125" style="20" bestFit="1" customWidth="1"/>
    <col min="8" max="16384" width="8.7109375" style="20"/>
  </cols>
  <sheetData>
    <row r="1" spans="1:7" ht="16.149999999999999" customHeight="1">
      <c r="A1" s="19" t="s">
        <v>16</v>
      </c>
      <c r="B1" s="19"/>
      <c r="C1" s="19"/>
      <c r="D1" s="19"/>
      <c r="E1" s="19"/>
      <c r="F1" s="19"/>
    </row>
    <row r="2" spans="1:7" ht="15" thickBot="1">
      <c r="A2" s="54"/>
      <c r="B2" s="21"/>
      <c r="C2" s="21"/>
      <c r="D2" s="21"/>
      <c r="E2" s="21"/>
      <c r="F2" s="10">
        <f>SUBTOTAL(109,F7:F320)</f>
        <v>0</v>
      </c>
      <c r="G2" s="10"/>
    </row>
    <row r="3" spans="1:7" ht="15" thickBot="1">
      <c r="A3" s="22"/>
      <c r="C3" s="23"/>
      <c r="D3" s="23"/>
      <c r="E3" s="23"/>
      <c r="F3" s="23"/>
      <c r="G3" s="11"/>
    </row>
    <row r="4" spans="1:7" ht="14.65" customHeight="1" thickBot="1">
      <c r="A4" s="107" t="s">
        <v>0</v>
      </c>
      <c r="B4" s="109" t="s">
        <v>1</v>
      </c>
      <c r="C4" s="109" t="s">
        <v>2</v>
      </c>
      <c r="D4" s="109" t="s">
        <v>7</v>
      </c>
      <c r="E4" s="111" t="s">
        <v>3</v>
      </c>
      <c r="F4" s="105" t="s">
        <v>8</v>
      </c>
      <c r="G4" s="12"/>
    </row>
    <row r="5" spans="1:7" ht="15" customHeight="1" thickBot="1">
      <c r="A5" s="108"/>
      <c r="B5" s="110"/>
      <c r="C5" s="110"/>
      <c r="D5" s="110"/>
      <c r="E5" s="112"/>
      <c r="F5" s="106"/>
      <c r="G5" s="13"/>
    </row>
    <row r="6" spans="1:7" ht="1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>
      <c r="A7" s="56"/>
      <c r="B7" s="77" t="s">
        <v>17</v>
      </c>
      <c r="C7" s="56"/>
      <c r="D7" s="56"/>
      <c r="E7" s="56"/>
      <c r="F7" s="56"/>
      <c r="G7" s="29" t="s">
        <v>11</v>
      </c>
    </row>
    <row r="8" spans="1:7" s="28" customFormat="1">
      <c r="A8" s="102">
        <v>1</v>
      </c>
      <c r="B8" s="78" t="s">
        <v>18</v>
      </c>
      <c r="C8" s="56" t="s">
        <v>19</v>
      </c>
      <c r="D8" s="57">
        <v>2.4</v>
      </c>
      <c r="E8" s="56"/>
      <c r="F8" s="56">
        <f>D8*E8</f>
        <v>0</v>
      </c>
      <c r="G8" s="29" t="s">
        <v>11</v>
      </c>
    </row>
    <row r="9" spans="1:7" s="28" customFormat="1">
      <c r="A9" s="102">
        <v>2</v>
      </c>
      <c r="B9" s="78" t="s">
        <v>20</v>
      </c>
      <c r="C9" s="56" t="s">
        <v>21</v>
      </c>
      <c r="D9" s="57">
        <v>24.9</v>
      </c>
      <c r="E9" s="56"/>
      <c r="F9" s="56">
        <f t="shared" ref="F9:F72" si="0">D9*E9</f>
        <v>0</v>
      </c>
      <c r="G9" s="29" t="s">
        <v>11</v>
      </c>
    </row>
    <row r="10" spans="1:7" s="28" customFormat="1">
      <c r="A10" s="102">
        <v>3</v>
      </c>
      <c r="B10" s="78" t="s">
        <v>22</v>
      </c>
      <c r="C10" s="56" t="s">
        <v>21</v>
      </c>
      <c r="D10" s="57">
        <v>9.9</v>
      </c>
      <c r="E10" s="56"/>
      <c r="F10" s="56">
        <f t="shared" si="0"/>
        <v>0</v>
      </c>
      <c r="G10" s="29" t="s">
        <v>11</v>
      </c>
    </row>
    <row r="11" spans="1:7" s="28" customFormat="1">
      <c r="A11" s="102">
        <v>4</v>
      </c>
      <c r="B11" s="78" t="s">
        <v>23</v>
      </c>
      <c r="C11" s="56" t="s">
        <v>21</v>
      </c>
      <c r="D11" s="57">
        <v>28.1</v>
      </c>
      <c r="E11" s="56"/>
      <c r="F11" s="56">
        <f t="shared" si="0"/>
        <v>0</v>
      </c>
      <c r="G11" s="29" t="s">
        <v>11</v>
      </c>
    </row>
    <row r="12" spans="1:7" s="28" customFormat="1">
      <c r="A12" s="102">
        <v>5</v>
      </c>
      <c r="B12" s="78" t="s">
        <v>24</v>
      </c>
      <c r="C12" s="56" t="s">
        <v>21</v>
      </c>
      <c r="D12" s="57">
        <v>17.8</v>
      </c>
      <c r="E12" s="56"/>
      <c r="F12" s="56">
        <f t="shared" si="0"/>
        <v>0</v>
      </c>
      <c r="G12" s="29" t="s">
        <v>11</v>
      </c>
    </row>
    <row r="13" spans="1:7" s="28" customFormat="1">
      <c r="A13" s="102">
        <v>6</v>
      </c>
      <c r="B13" s="78" t="s">
        <v>25</v>
      </c>
      <c r="C13" s="56" t="s">
        <v>21</v>
      </c>
      <c r="D13" s="57">
        <v>1.6</v>
      </c>
      <c r="E13" s="56"/>
      <c r="F13" s="56">
        <f t="shared" si="0"/>
        <v>0</v>
      </c>
      <c r="G13" s="29" t="s">
        <v>11</v>
      </c>
    </row>
    <row r="14" spans="1:7" s="28" customFormat="1">
      <c r="A14" s="103">
        <v>7</v>
      </c>
      <c r="B14" s="79" t="s">
        <v>26</v>
      </c>
      <c r="C14" s="56" t="s">
        <v>21</v>
      </c>
      <c r="D14" s="57">
        <v>940.8</v>
      </c>
      <c r="E14" s="56"/>
      <c r="F14" s="56">
        <f t="shared" si="0"/>
        <v>0</v>
      </c>
      <c r="G14" s="29" t="s">
        <v>11</v>
      </c>
    </row>
    <row r="15" spans="1:7" s="28" customFormat="1">
      <c r="A15" s="103">
        <v>8</v>
      </c>
      <c r="B15" s="79" t="s">
        <v>27</v>
      </c>
      <c r="C15" s="56" t="s">
        <v>21</v>
      </c>
      <c r="D15" s="57">
        <v>465.6</v>
      </c>
      <c r="E15" s="56"/>
      <c r="F15" s="56">
        <f t="shared" si="0"/>
        <v>0</v>
      </c>
      <c r="G15" s="29" t="s">
        <v>11</v>
      </c>
    </row>
    <row r="16" spans="1:7" s="28" customFormat="1">
      <c r="A16" s="102">
        <v>9</v>
      </c>
      <c r="B16" s="79" t="s">
        <v>28</v>
      </c>
      <c r="C16" s="56" t="s">
        <v>21</v>
      </c>
      <c r="D16" s="57">
        <v>446.8</v>
      </c>
      <c r="E16" s="56"/>
      <c r="F16" s="56">
        <f t="shared" si="0"/>
        <v>0</v>
      </c>
      <c r="G16" s="29" t="s">
        <v>11</v>
      </c>
    </row>
    <row r="17" spans="1:7" s="28" customFormat="1" ht="15.75">
      <c r="A17" s="103">
        <v>10</v>
      </c>
      <c r="B17" s="79" t="s">
        <v>29</v>
      </c>
      <c r="C17" s="56" t="s">
        <v>430</v>
      </c>
      <c r="D17" s="56">
        <v>479.24</v>
      </c>
      <c r="E17" s="56"/>
      <c r="F17" s="56">
        <f t="shared" si="0"/>
        <v>0</v>
      </c>
      <c r="G17" s="29" t="s">
        <v>11</v>
      </c>
    </row>
    <row r="18" spans="1:7" s="28" customFormat="1">
      <c r="A18" s="103">
        <v>11</v>
      </c>
      <c r="B18" s="79" t="s">
        <v>30</v>
      </c>
      <c r="C18" s="56" t="s">
        <v>21</v>
      </c>
      <c r="D18" s="57">
        <v>164.7</v>
      </c>
      <c r="E18" s="56"/>
      <c r="F18" s="56">
        <f t="shared" si="0"/>
        <v>0</v>
      </c>
      <c r="G18" s="29" t="s">
        <v>11</v>
      </c>
    </row>
    <row r="19" spans="1:7" s="28" customFormat="1">
      <c r="A19" s="103">
        <v>12</v>
      </c>
      <c r="B19" s="79" t="s">
        <v>31</v>
      </c>
      <c r="C19" s="56" t="s">
        <v>21</v>
      </c>
      <c r="D19" s="57">
        <v>164.7</v>
      </c>
      <c r="E19" s="56"/>
      <c r="F19" s="56">
        <f t="shared" si="0"/>
        <v>0</v>
      </c>
      <c r="G19" s="29" t="s">
        <v>11</v>
      </c>
    </row>
    <row r="20" spans="1:7" s="28" customFormat="1">
      <c r="A20" s="102"/>
      <c r="B20" s="58" t="s">
        <v>32</v>
      </c>
      <c r="C20" s="56"/>
      <c r="D20" s="56"/>
      <c r="E20" s="56"/>
      <c r="F20" s="56"/>
      <c r="G20" s="29" t="s">
        <v>11</v>
      </c>
    </row>
    <row r="21" spans="1:7" s="28" customFormat="1" ht="15.75">
      <c r="A21" s="103">
        <v>13</v>
      </c>
      <c r="B21" s="79" t="s">
        <v>33</v>
      </c>
      <c r="C21" s="56" t="s">
        <v>428</v>
      </c>
      <c r="D21" s="57">
        <v>446.8</v>
      </c>
      <c r="E21" s="56"/>
      <c r="F21" s="56">
        <f t="shared" si="0"/>
        <v>0</v>
      </c>
      <c r="G21" s="29" t="s">
        <v>11</v>
      </c>
    </row>
    <row r="22" spans="1:7" s="28" customFormat="1" ht="15.75">
      <c r="A22" s="103">
        <v>14</v>
      </c>
      <c r="B22" s="79" t="s">
        <v>34</v>
      </c>
      <c r="C22" s="56" t="s">
        <v>428</v>
      </c>
      <c r="D22" s="57">
        <v>446.8</v>
      </c>
      <c r="E22" s="56"/>
      <c r="F22" s="56">
        <f t="shared" si="0"/>
        <v>0</v>
      </c>
      <c r="G22" s="29" t="s">
        <v>11</v>
      </c>
    </row>
    <row r="23" spans="1:7" s="28" customFormat="1">
      <c r="A23" s="103">
        <v>15</v>
      </c>
      <c r="B23" s="79" t="s">
        <v>35</v>
      </c>
      <c r="C23" s="56" t="s">
        <v>36</v>
      </c>
      <c r="D23" s="57">
        <v>324.39999999999998</v>
      </c>
      <c r="E23" s="56"/>
      <c r="F23" s="56">
        <f t="shared" si="0"/>
        <v>0</v>
      </c>
      <c r="G23" s="29" t="s">
        <v>11</v>
      </c>
    </row>
    <row r="24" spans="1:7" s="28" customFormat="1" ht="15.75">
      <c r="A24" s="102" t="s">
        <v>37</v>
      </c>
      <c r="B24" s="80" t="s">
        <v>38</v>
      </c>
      <c r="C24" s="56" t="s">
        <v>431</v>
      </c>
      <c r="D24" s="56">
        <v>3.25</v>
      </c>
      <c r="E24" s="56"/>
      <c r="F24" s="56">
        <f t="shared" si="0"/>
        <v>0</v>
      </c>
      <c r="G24" s="29" t="s">
        <v>11</v>
      </c>
    </row>
    <row r="25" spans="1:7" s="28" customFormat="1" ht="15.75">
      <c r="A25" s="102" t="s">
        <v>39</v>
      </c>
      <c r="B25" s="80" t="s">
        <v>40</v>
      </c>
      <c r="C25" s="56" t="s">
        <v>430</v>
      </c>
      <c r="D25" s="56">
        <v>32.5</v>
      </c>
      <c r="E25" s="56"/>
      <c r="F25" s="56">
        <f t="shared" si="0"/>
        <v>0</v>
      </c>
      <c r="G25" s="29" t="s">
        <v>11</v>
      </c>
    </row>
    <row r="26" spans="1:7" s="28" customFormat="1">
      <c r="A26" s="102" t="s">
        <v>41</v>
      </c>
      <c r="B26" s="81" t="s">
        <v>42</v>
      </c>
      <c r="C26" s="56" t="s">
        <v>43</v>
      </c>
      <c r="D26" s="56">
        <v>32.5</v>
      </c>
      <c r="E26" s="56"/>
      <c r="F26" s="56">
        <f t="shared" si="0"/>
        <v>0</v>
      </c>
      <c r="G26" s="29" t="s">
        <v>11</v>
      </c>
    </row>
    <row r="27" spans="1:7" s="28" customFormat="1">
      <c r="A27" s="102" t="s">
        <v>44</v>
      </c>
      <c r="B27" s="82" t="s">
        <v>45</v>
      </c>
      <c r="C27" s="56" t="s">
        <v>21</v>
      </c>
      <c r="D27" s="57">
        <v>32.5</v>
      </c>
      <c r="E27" s="56"/>
      <c r="F27" s="56">
        <f t="shared" si="0"/>
        <v>0</v>
      </c>
      <c r="G27" s="29" t="s">
        <v>11</v>
      </c>
    </row>
    <row r="28" spans="1:7" s="28" customFormat="1">
      <c r="A28" s="102" t="s">
        <v>46</v>
      </c>
      <c r="B28" s="82" t="s">
        <v>47</v>
      </c>
      <c r="C28" s="56" t="s">
        <v>43</v>
      </c>
      <c r="D28" s="57">
        <v>32.5</v>
      </c>
      <c r="E28" s="56"/>
      <c r="F28" s="56">
        <f t="shared" si="0"/>
        <v>0</v>
      </c>
      <c r="G28" s="29" t="s">
        <v>11</v>
      </c>
    </row>
    <row r="29" spans="1:7" s="28" customFormat="1">
      <c r="A29" s="102" t="s">
        <v>48</v>
      </c>
      <c r="B29" s="79" t="s">
        <v>49</v>
      </c>
      <c r="C29" s="56" t="s">
        <v>50</v>
      </c>
      <c r="D29" s="56">
        <v>465.6</v>
      </c>
      <c r="E29" s="56"/>
      <c r="F29" s="56">
        <f t="shared" si="0"/>
        <v>0</v>
      </c>
      <c r="G29" s="29" t="s">
        <v>11</v>
      </c>
    </row>
    <row r="30" spans="1:7" s="28" customFormat="1">
      <c r="A30" s="102" t="s">
        <v>51</v>
      </c>
      <c r="B30" s="80" t="s">
        <v>52</v>
      </c>
      <c r="C30" s="56" t="s">
        <v>50</v>
      </c>
      <c r="D30" s="56">
        <v>465.6</v>
      </c>
      <c r="E30" s="56"/>
      <c r="F30" s="56">
        <f t="shared" si="0"/>
        <v>0</v>
      </c>
      <c r="G30" s="29" t="s">
        <v>11</v>
      </c>
    </row>
    <row r="31" spans="1:7" s="28" customFormat="1">
      <c r="A31" s="102" t="s">
        <v>53</v>
      </c>
      <c r="B31" s="80" t="s">
        <v>54</v>
      </c>
      <c r="C31" s="56" t="s">
        <v>50</v>
      </c>
      <c r="D31" s="56">
        <v>465.6</v>
      </c>
      <c r="E31" s="56"/>
      <c r="F31" s="56">
        <f t="shared" si="0"/>
        <v>0</v>
      </c>
      <c r="G31" s="29" t="s">
        <v>11</v>
      </c>
    </row>
    <row r="32" spans="1:7" s="28" customFormat="1">
      <c r="A32" s="102" t="s">
        <v>55</v>
      </c>
      <c r="B32" s="82" t="s">
        <v>56</v>
      </c>
      <c r="C32" s="56" t="s">
        <v>21</v>
      </c>
      <c r="D32" s="57">
        <v>940.8</v>
      </c>
      <c r="E32" s="56"/>
      <c r="F32" s="56">
        <f t="shared" si="0"/>
        <v>0</v>
      </c>
      <c r="G32" s="29" t="s">
        <v>11</v>
      </c>
    </row>
    <row r="33" spans="1:7" s="28" customFormat="1">
      <c r="A33" s="102" t="s">
        <v>57</v>
      </c>
      <c r="B33" s="81" t="s">
        <v>58</v>
      </c>
      <c r="C33" s="56" t="s">
        <v>43</v>
      </c>
      <c r="D33" s="56">
        <v>940.8</v>
      </c>
      <c r="E33" s="56"/>
      <c r="F33" s="56">
        <f t="shared" si="0"/>
        <v>0</v>
      </c>
      <c r="G33" s="29" t="s">
        <v>11</v>
      </c>
    </row>
    <row r="34" spans="1:7" s="28" customFormat="1">
      <c r="A34" s="102" t="s">
        <v>59</v>
      </c>
      <c r="B34" s="82" t="s">
        <v>60</v>
      </c>
      <c r="C34" s="56" t="s">
        <v>43</v>
      </c>
      <c r="D34" s="57">
        <v>940.8</v>
      </c>
      <c r="E34" s="56"/>
      <c r="F34" s="56">
        <f t="shared" si="0"/>
        <v>0</v>
      </c>
      <c r="G34" s="29" t="s">
        <v>11</v>
      </c>
    </row>
    <row r="35" spans="1:7" s="28" customFormat="1">
      <c r="A35" s="102" t="s">
        <v>61</v>
      </c>
      <c r="B35" s="80" t="s">
        <v>62</v>
      </c>
      <c r="C35" s="56" t="s">
        <v>63</v>
      </c>
      <c r="D35" s="56">
        <v>0.17</v>
      </c>
      <c r="E35" s="56"/>
      <c r="F35" s="56">
        <f t="shared" si="0"/>
        <v>0</v>
      </c>
      <c r="G35" s="29" t="s">
        <v>11</v>
      </c>
    </row>
    <row r="36" spans="1:7" s="28" customFormat="1">
      <c r="A36" s="102" t="s">
        <v>64</v>
      </c>
      <c r="B36" s="79" t="s">
        <v>65</v>
      </c>
      <c r="C36" s="56" t="s">
        <v>50</v>
      </c>
      <c r="D36" s="56">
        <v>5.2</v>
      </c>
      <c r="E36" s="56"/>
      <c r="F36" s="56">
        <f t="shared" si="0"/>
        <v>0</v>
      </c>
      <c r="G36" s="29" t="s">
        <v>11</v>
      </c>
    </row>
    <row r="37" spans="1:7" s="28" customFormat="1" ht="15.75">
      <c r="A37" s="102" t="s">
        <v>66</v>
      </c>
      <c r="B37" s="80" t="s">
        <v>67</v>
      </c>
      <c r="C37" s="56" t="s">
        <v>430</v>
      </c>
      <c r="D37" s="56">
        <v>164.7</v>
      </c>
      <c r="E37" s="56"/>
      <c r="F37" s="56">
        <f t="shared" si="0"/>
        <v>0</v>
      </c>
      <c r="G37" s="29" t="s">
        <v>11</v>
      </c>
    </row>
    <row r="38" spans="1:7" s="28" customFormat="1">
      <c r="A38" s="103">
        <v>30</v>
      </c>
      <c r="B38" s="79" t="s">
        <v>68</v>
      </c>
      <c r="C38" s="56" t="s">
        <v>21</v>
      </c>
      <c r="D38" s="57">
        <v>164.7</v>
      </c>
      <c r="E38" s="56"/>
      <c r="F38" s="56">
        <f t="shared" si="0"/>
        <v>0</v>
      </c>
      <c r="G38" s="29" t="s">
        <v>11</v>
      </c>
    </row>
    <row r="39" spans="1:7" s="28" customFormat="1">
      <c r="A39" s="102" t="s">
        <v>69</v>
      </c>
      <c r="B39" s="80" t="s">
        <v>70</v>
      </c>
      <c r="C39" s="56" t="s">
        <v>50</v>
      </c>
      <c r="D39" s="56">
        <v>26.8</v>
      </c>
      <c r="E39" s="56"/>
      <c r="F39" s="56">
        <f t="shared" si="0"/>
        <v>0</v>
      </c>
      <c r="G39" s="29" t="s">
        <v>11</v>
      </c>
    </row>
    <row r="40" spans="1:7" s="28" customFormat="1">
      <c r="A40" s="102" t="s">
        <v>71</v>
      </c>
      <c r="B40" s="80" t="s">
        <v>72</v>
      </c>
      <c r="C40" s="56" t="s">
        <v>50</v>
      </c>
      <c r="D40" s="56">
        <v>9.9</v>
      </c>
      <c r="E40" s="56"/>
      <c r="F40" s="56">
        <f t="shared" si="0"/>
        <v>0</v>
      </c>
      <c r="G40" s="29" t="s">
        <v>11</v>
      </c>
    </row>
    <row r="41" spans="1:7" s="28" customFormat="1">
      <c r="A41" s="102" t="s">
        <v>73</v>
      </c>
      <c r="B41" s="80" t="s">
        <v>74</v>
      </c>
      <c r="C41" s="56" t="s">
        <v>50</v>
      </c>
      <c r="D41" s="56">
        <v>30.9</v>
      </c>
      <c r="E41" s="56"/>
      <c r="F41" s="56">
        <f t="shared" si="0"/>
        <v>0</v>
      </c>
      <c r="G41" s="29" t="s">
        <v>11</v>
      </c>
    </row>
    <row r="42" spans="1:7" s="28" customFormat="1">
      <c r="A42" s="102" t="s">
        <v>75</v>
      </c>
      <c r="B42" s="80" t="s">
        <v>76</v>
      </c>
      <c r="C42" s="56" t="s">
        <v>50</v>
      </c>
      <c r="D42" s="56">
        <v>17.8</v>
      </c>
      <c r="E42" s="56"/>
      <c r="F42" s="56">
        <f t="shared" si="0"/>
        <v>0</v>
      </c>
      <c r="G42" s="29" t="s">
        <v>11</v>
      </c>
    </row>
    <row r="43" spans="1:7" s="28" customFormat="1">
      <c r="A43" s="102" t="s">
        <v>77</v>
      </c>
      <c r="B43" s="80" t="s">
        <v>78</v>
      </c>
      <c r="C43" s="56" t="s">
        <v>50</v>
      </c>
      <c r="D43" s="56">
        <v>1.6</v>
      </c>
      <c r="E43" s="56"/>
      <c r="F43" s="56">
        <f t="shared" si="0"/>
        <v>0</v>
      </c>
      <c r="G43" s="29" t="s">
        <v>11</v>
      </c>
    </row>
    <row r="44" spans="1:7" s="28" customFormat="1">
      <c r="A44" s="102" t="s">
        <v>79</v>
      </c>
      <c r="B44" s="80" t="s">
        <v>80</v>
      </c>
      <c r="C44" s="56" t="s">
        <v>50</v>
      </c>
      <c r="D44" s="56">
        <v>12.4</v>
      </c>
      <c r="E44" s="56"/>
      <c r="F44" s="56">
        <f t="shared" si="0"/>
        <v>0</v>
      </c>
      <c r="G44" s="29" t="s">
        <v>11</v>
      </c>
    </row>
    <row r="45" spans="1:7" s="28" customFormat="1" ht="15.75">
      <c r="A45" s="102">
        <v>37</v>
      </c>
      <c r="B45" s="79" t="s">
        <v>81</v>
      </c>
      <c r="C45" s="56" t="s">
        <v>430</v>
      </c>
      <c r="D45" s="56">
        <v>6.2</v>
      </c>
      <c r="E45" s="56"/>
      <c r="F45" s="56">
        <f t="shared" si="0"/>
        <v>0</v>
      </c>
      <c r="G45" s="29" t="s">
        <v>11</v>
      </c>
    </row>
    <row r="46" spans="1:7" s="28" customFormat="1">
      <c r="A46" s="102" t="s">
        <v>82</v>
      </c>
      <c r="B46" s="79" t="s">
        <v>83</v>
      </c>
      <c r="C46" s="56" t="s">
        <v>50</v>
      </c>
      <c r="D46" s="56">
        <v>3.35</v>
      </c>
      <c r="E46" s="56"/>
      <c r="F46" s="56">
        <f t="shared" si="0"/>
        <v>0</v>
      </c>
      <c r="G46" s="29" t="s">
        <v>11</v>
      </c>
    </row>
    <row r="47" spans="1:7" s="28" customFormat="1" ht="15.75">
      <c r="A47" s="103">
        <v>39</v>
      </c>
      <c r="B47" s="79" t="s">
        <v>84</v>
      </c>
      <c r="C47" s="56" t="s">
        <v>428</v>
      </c>
      <c r="D47" s="57">
        <v>1</v>
      </c>
      <c r="E47" s="56"/>
      <c r="F47" s="56">
        <f t="shared" si="0"/>
        <v>0</v>
      </c>
      <c r="G47" s="29" t="s">
        <v>11</v>
      </c>
    </row>
    <row r="48" spans="1:7" s="28" customFormat="1">
      <c r="A48" s="102"/>
      <c r="B48" s="77" t="s">
        <v>85</v>
      </c>
      <c r="C48" s="56"/>
      <c r="D48" s="56"/>
      <c r="E48" s="56"/>
      <c r="F48" s="56"/>
      <c r="G48" s="29" t="s">
        <v>11</v>
      </c>
    </row>
    <row r="49" spans="1:7" s="28" customFormat="1">
      <c r="A49" s="102"/>
      <c r="B49" s="77" t="s">
        <v>86</v>
      </c>
      <c r="C49" s="56"/>
      <c r="D49" s="56"/>
      <c r="E49" s="56"/>
      <c r="F49" s="56"/>
      <c r="G49" s="29" t="s">
        <v>11</v>
      </c>
    </row>
    <row r="50" spans="1:7" s="28" customFormat="1">
      <c r="A50" s="102" t="s">
        <v>87</v>
      </c>
      <c r="B50" s="80" t="s">
        <v>88</v>
      </c>
      <c r="C50" s="56" t="s">
        <v>63</v>
      </c>
      <c r="D50" s="56">
        <v>0.32145000000000001</v>
      </c>
      <c r="E50" s="56"/>
      <c r="F50" s="56">
        <f t="shared" si="0"/>
        <v>0</v>
      </c>
      <c r="G50" s="29" t="s">
        <v>11</v>
      </c>
    </row>
    <row r="51" spans="1:7" s="28" customFormat="1">
      <c r="A51" s="102"/>
      <c r="B51" s="77" t="s">
        <v>89</v>
      </c>
      <c r="C51" s="56"/>
      <c r="D51" s="56"/>
      <c r="E51" s="56"/>
      <c r="F51" s="56"/>
      <c r="G51" s="29" t="s">
        <v>11</v>
      </c>
    </row>
    <row r="52" spans="1:7" s="28" customFormat="1">
      <c r="A52" s="102" t="s">
        <v>90</v>
      </c>
      <c r="B52" s="80" t="s">
        <v>91</v>
      </c>
      <c r="C52" s="56" t="s">
        <v>63</v>
      </c>
      <c r="D52" s="56">
        <v>0.10994000000000001</v>
      </c>
      <c r="E52" s="56"/>
      <c r="F52" s="56">
        <f t="shared" si="0"/>
        <v>0</v>
      </c>
      <c r="G52" s="29" t="s">
        <v>11</v>
      </c>
    </row>
    <row r="53" spans="1:7" s="28" customFormat="1">
      <c r="A53" s="102"/>
      <c r="B53" s="77" t="s">
        <v>92</v>
      </c>
      <c r="C53" s="56"/>
      <c r="D53" s="56"/>
      <c r="E53" s="56"/>
      <c r="F53" s="56"/>
      <c r="G53" s="29" t="s">
        <v>11</v>
      </c>
    </row>
    <row r="54" spans="1:7" s="28" customFormat="1">
      <c r="A54" s="102" t="s">
        <v>93</v>
      </c>
      <c r="B54" s="80" t="s">
        <v>94</v>
      </c>
      <c r="C54" s="56" t="s">
        <v>63</v>
      </c>
      <c r="D54" s="56">
        <v>5.2910000000000006E-2</v>
      </c>
      <c r="E54" s="56"/>
      <c r="F54" s="56">
        <f t="shared" si="0"/>
        <v>0</v>
      </c>
      <c r="G54" s="29" t="s">
        <v>11</v>
      </c>
    </row>
    <row r="55" spans="1:7" s="28" customFormat="1">
      <c r="A55" s="102"/>
      <c r="B55" s="77" t="s">
        <v>95</v>
      </c>
      <c r="C55" s="56"/>
      <c r="D55" s="56"/>
      <c r="E55" s="56"/>
      <c r="F55" s="56"/>
      <c r="G55" s="29" t="s">
        <v>11</v>
      </c>
    </row>
    <row r="56" spans="1:7" s="28" customFormat="1">
      <c r="A56" s="102" t="s">
        <v>96</v>
      </c>
      <c r="B56" s="80" t="s">
        <v>97</v>
      </c>
      <c r="C56" s="56" t="s">
        <v>63</v>
      </c>
      <c r="D56" s="56">
        <v>0.27540000000000003</v>
      </c>
      <c r="E56" s="56"/>
      <c r="F56" s="56">
        <f t="shared" si="0"/>
        <v>0</v>
      </c>
      <c r="G56" s="29" t="s">
        <v>11</v>
      </c>
    </row>
    <row r="57" spans="1:7" s="28" customFormat="1">
      <c r="A57" s="102" t="s">
        <v>98</v>
      </c>
      <c r="B57" s="79" t="s">
        <v>99</v>
      </c>
      <c r="C57" s="56" t="s">
        <v>50</v>
      </c>
      <c r="D57" s="56">
        <v>17.5</v>
      </c>
      <c r="E57" s="56"/>
      <c r="F57" s="56">
        <f t="shared" si="0"/>
        <v>0</v>
      </c>
      <c r="G57" s="29" t="s">
        <v>11</v>
      </c>
    </row>
    <row r="58" spans="1:7" s="28" customFormat="1">
      <c r="A58" s="102"/>
      <c r="B58" s="77" t="s">
        <v>100</v>
      </c>
      <c r="C58" s="56"/>
      <c r="D58" s="56"/>
      <c r="E58" s="56"/>
      <c r="F58" s="56"/>
      <c r="G58" s="29" t="s">
        <v>11</v>
      </c>
    </row>
    <row r="59" spans="1:7" s="28" customFormat="1" ht="15.75">
      <c r="A59" s="102" t="s">
        <v>101</v>
      </c>
      <c r="B59" s="79" t="s">
        <v>102</v>
      </c>
      <c r="C59" s="56" t="s">
        <v>431</v>
      </c>
      <c r="D59" s="56">
        <v>5.8</v>
      </c>
      <c r="E59" s="56"/>
      <c r="F59" s="56">
        <f t="shared" si="0"/>
        <v>0</v>
      </c>
      <c r="G59" s="29" t="s">
        <v>11</v>
      </c>
    </row>
    <row r="60" spans="1:7" s="28" customFormat="1">
      <c r="A60" s="103">
        <v>46</v>
      </c>
      <c r="B60" s="83" t="s">
        <v>103</v>
      </c>
      <c r="C60" s="57" t="s">
        <v>104</v>
      </c>
      <c r="D60" s="84">
        <v>5.5</v>
      </c>
      <c r="E60" s="56"/>
      <c r="F60" s="56">
        <f t="shared" si="0"/>
        <v>0</v>
      </c>
      <c r="G60" s="29" t="s">
        <v>11</v>
      </c>
    </row>
    <row r="61" spans="1:7" s="28" customFormat="1" ht="15.75">
      <c r="A61" s="103">
        <v>47</v>
      </c>
      <c r="B61" s="79" t="s">
        <v>105</v>
      </c>
      <c r="C61" s="56" t="s">
        <v>428</v>
      </c>
      <c r="D61" s="57">
        <v>16.2</v>
      </c>
      <c r="E61" s="56"/>
      <c r="F61" s="56">
        <f t="shared" si="0"/>
        <v>0</v>
      </c>
      <c r="G61" s="29" t="s">
        <v>11</v>
      </c>
    </row>
    <row r="62" spans="1:7" s="28" customFormat="1" ht="15.75">
      <c r="A62" s="103">
        <v>48</v>
      </c>
      <c r="B62" s="79" t="s">
        <v>106</v>
      </c>
      <c r="C62" s="56" t="s">
        <v>428</v>
      </c>
      <c r="D62" s="57">
        <v>16.2</v>
      </c>
      <c r="E62" s="56"/>
      <c r="F62" s="56">
        <f t="shared" si="0"/>
        <v>0</v>
      </c>
      <c r="G62" s="29" t="s">
        <v>11</v>
      </c>
    </row>
    <row r="63" spans="1:7" s="28" customFormat="1">
      <c r="A63" s="102"/>
      <c r="B63" s="58" t="s">
        <v>107</v>
      </c>
      <c r="C63" s="56"/>
      <c r="D63" s="56"/>
      <c r="E63" s="56"/>
      <c r="F63" s="56"/>
      <c r="G63" s="29" t="s">
        <v>11</v>
      </c>
    </row>
    <row r="64" spans="1:7" s="28" customFormat="1">
      <c r="A64" s="102">
        <v>49</v>
      </c>
      <c r="B64" s="78" t="s">
        <v>20</v>
      </c>
      <c r="C64" s="56" t="s">
        <v>21</v>
      </c>
      <c r="D64" s="57">
        <v>19.2</v>
      </c>
      <c r="E64" s="56"/>
      <c r="F64" s="56">
        <f t="shared" si="0"/>
        <v>0</v>
      </c>
      <c r="G64" s="29" t="s">
        <v>11</v>
      </c>
    </row>
    <row r="65" spans="1:7" s="28" customFormat="1">
      <c r="A65" s="102">
        <v>50</v>
      </c>
      <c r="B65" s="78" t="s">
        <v>22</v>
      </c>
      <c r="C65" s="56" t="s">
        <v>21</v>
      </c>
      <c r="D65" s="57">
        <v>9.9</v>
      </c>
      <c r="E65" s="56"/>
      <c r="F65" s="56">
        <f t="shared" si="0"/>
        <v>0</v>
      </c>
      <c r="G65" s="29" t="s">
        <v>11</v>
      </c>
    </row>
    <row r="66" spans="1:7" s="28" customFormat="1">
      <c r="A66" s="102">
        <v>51</v>
      </c>
      <c r="B66" s="78" t="s">
        <v>23</v>
      </c>
      <c r="C66" s="56" t="s">
        <v>21</v>
      </c>
      <c r="D66" s="57">
        <v>28.1</v>
      </c>
      <c r="E66" s="56"/>
      <c r="F66" s="56">
        <f t="shared" si="0"/>
        <v>0</v>
      </c>
      <c r="G66" s="29" t="s">
        <v>11</v>
      </c>
    </row>
    <row r="67" spans="1:7" s="28" customFormat="1">
      <c r="A67" s="102">
        <v>52</v>
      </c>
      <c r="B67" s="78" t="s">
        <v>24</v>
      </c>
      <c r="C67" s="56" t="s">
        <v>21</v>
      </c>
      <c r="D67" s="57">
        <v>24.2</v>
      </c>
      <c r="E67" s="56"/>
      <c r="F67" s="56">
        <f t="shared" si="0"/>
        <v>0</v>
      </c>
      <c r="G67" s="29" t="s">
        <v>11</v>
      </c>
    </row>
    <row r="68" spans="1:7" s="28" customFormat="1">
      <c r="A68" s="102">
        <v>53</v>
      </c>
      <c r="B68" s="78" t="s">
        <v>25</v>
      </c>
      <c r="C68" s="56" t="s">
        <v>21</v>
      </c>
      <c r="D68" s="57">
        <v>1.6</v>
      </c>
      <c r="E68" s="56"/>
      <c r="F68" s="56">
        <f t="shared" si="0"/>
        <v>0</v>
      </c>
      <c r="G68" s="29" t="s">
        <v>11</v>
      </c>
    </row>
    <row r="69" spans="1:7" s="28" customFormat="1">
      <c r="A69" s="102">
        <v>54</v>
      </c>
      <c r="B69" s="78" t="s">
        <v>108</v>
      </c>
      <c r="C69" s="56" t="s">
        <v>21</v>
      </c>
      <c r="D69" s="57">
        <v>1.6</v>
      </c>
      <c r="E69" s="56"/>
      <c r="F69" s="56">
        <f t="shared" si="0"/>
        <v>0</v>
      </c>
      <c r="G69" s="29" t="s">
        <v>11</v>
      </c>
    </row>
    <row r="70" spans="1:7" s="28" customFormat="1">
      <c r="A70" s="102">
        <v>55</v>
      </c>
      <c r="B70" s="78" t="s">
        <v>109</v>
      </c>
      <c r="C70" s="56" t="s">
        <v>21</v>
      </c>
      <c r="D70" s="57">
        <v>2.1</v>
      </c>
      <c r="E70" s="56"/>
      <c r="F70" s="56">
        <f t="shared" si="0"/>
        <v>0</v>
      </c>
      <c r="G70" s="29" t="s">
        <v>11</v>
      </c>
    </row>
    <row r="71" spans="1:7" s="28" customFormat="1">
      <c r="A71" s="103">
        <v>56</v>
      </c>
      <c r="B71" s="79" t="s">
        <v>26</v>
      </c>
      <c r="C71" s="56" t="s">
        <v>21</v>
      </c>
      <c r="D71" s="57">
        <v>940.8</v>
      </c>
      <c r="E71" s="56"/>
      <c r="F71" s="56">
        <f t="shared" si="0"/>
        <v>0</v>
      </c>
      <c r="G71" s="29" t="s">
        <v>11</v>
      </c>
    </row>
    <row r="72" spans="1:7" s="28" customFormat="1">
      <c r="A72" s="103">
        <v>57</v>
      </c>
      <c r="B72" s="79" t="s">
        <v>27</v>
      </c>
      <c r="C72" s="56" t="s">
        <v>21</v>
      </c>
      <c r="D72" s="57">
        <v>465.6</v>
      </c>
      <c r="E72" s="56"/>
      <c r="F72" s="56">
        <f t="shared" si="0"/>
        <v>0</v>
      </c>
      <c r="G72" s="29" t="s">
        <v>11</v>
      </c>
    </row>
    <row r="73" spans="1:7" s="28" customFormat="1">
      <c r="A73" s="102">
        <v>58</v>
      </c>
      <c r="B73" s="79" t="s">
        <v>28</v>
      </c>
      <c r="C73" s="56" t="s">
        <v>21</v>
      </c>
      <c r="D73" s="57">
        <v>446.8</v>
      </c>
      <c r="E73" s="56"/>
      <c r="F73" s="56">
        <f t="shared" ref="F73:F136" si="1">D73*E73</f>
        <v>0</v>
      </c>
      <c r="G73" s="29" t="s">
        <v>11</v>
      </c>
    </row>
    <row r="74" spans="1:7" s="28" customFormat="1" ht="15.75">
      <c r="A74" s="103">
        <v>59</v>
      </c>
      <c r="B74" s="79" t="s">
        <v>29</v>
      </c>
      <c r="C74" s="56" t="s">
        <v>430</v>
      </c>
      <c r="D74" s="56">
        <v>479.24</v>
      </c>
      <c r="E74" s="56"/>
      <c r="F74" s="56">
        <f t="shared" si="1"/>
        <v>0</v>
      </c>
      <c r="G74" s="29" t="s">
        <v>11</v>
      </c>
    </row>
    <row r="75" spans="1:7" s="28" customFormat="1">
      <c r="A75" s="103">
        <v>60</v>
      </c>
      <c r="B75" s="79" t="s">
        <v>30</v>
      </c>
      <c r="C75" s="56" t="s">
        <v>21</v>
      </c>
      <c r="D75" s="57">
        <v>164.7</v>
      </c>
      <c r="E75" s="56"/>
      <c r="F75" s="56">
        <f t="shared" si="1"/>
        <v>0</v>
      </c>
      <c r="G75" s="29" t="s">
        <v>11</v>
      </c>
    </row>
    <row r="76" spans="1:7" s="28" customFormat="1">
      <c r="A76" s="103">
        <v>61</v>
      </c>
      <c r="B76" s="79" t="s">
        <v>31</v>
      </c>
      <c r="C76" s="56" t="s">
        <v>21</v>
      </c>
      <c r="D76" s="57">
        <v>164.7</v>
      </c>
      <c r="E76" s="56"/>
      <c r="F76" s="56">
        <f t="shared" si="1"/>
        <v>0</v>
      </c>
      <c r="G76" s="29" t="s">
        <v>11</v>
      </c>
    </row>
    <row r="77" spans="1:7" s="28" customFormat="1">
      <c r="A77" s="102"/>
      <c r="B77" s="58" t="s">
        <v>32</v>
      </c>
      <c r="C77" s="56"/>
      <c r="D77" s="56"/>
      <c r="E77" s="56"/>
      <c r="F77" s="56"/>
      <c r="G77" s="29" t="s">
        <v>11</v>
      </c>
    </row>
    <row r="78" spans="1:7" s="28" customFormat="1" ht="15.75">
      <c r="A78" s="103">
        <v>62</v>
      </c>
      <c r="B78" s="79" t="s">
        <v>33</v>
      </c>
      <c r="C78" s="56" t="s">
        <v>428</v>
      </c>
      <c r="D78" s="57">
        <v>446.8</v>
      </c>
      <c r="E78" s="56"/>
      <c r="F78" s="56">
        <f t="shared" si="1"/>
        <v>0</v>
      </c>
      <c r="G78" s="29" t="s">
        <v>11</v>
      </c>
    </row>
    <row r="79" spans="1:7" s="28" customFormat="1" ht="15.75">
      <c r="A79" s="103">
        <v>63</v>
      </c>
      <c r="B79" s="79" t="s">
        <v>34</v>
      </c>
      <c r="C79" s="56" t="s">
        <v>428</v>
      </c>
      <c r="D79" s="57">
        <v>446.8</v>
      </c>
      <c r="E79" s="56"/>
      <c r="F79" s="56">
        <f t="shared" si="1"/>
        <v>0</v>
      </c>
      <c r="G79" s="29" t="s">
        <v>11</v>
      </c>
    </row>
    <row r="80" spans="1:7" s="28" customFormat="1">
      <c r="A80" s="103">
        <v>64</v>
      </c>
      <c r="B80" s="79" t="s">
        <v>35</v>
      </c>
      <c r="C80" s="56" t="s">
        <v>36</v>
      </c>
      <c r="D80" s="57">
        <v>324.39999999999998</v>
      </c>
      <c r="E80" s="56"/>
      <c r="F80" s="56">
        <f t="shared" si="1"/>
        <v>0</v>
      </c>
      <c r="G80" s="29" t="s">
        <v>11</v>
      </c>
    </row>
    <row r="81" spans="1:7" s="28" customFormat="1">
      <c r="A81" s="102" t="s">
        <v>110</v>
      </c>
      <c r="B81" s="79" t="s">
        <v>49</v>
      </c>
      <c r="C81" s="56" t="s">
        <v>50</v>
      </c>
      <c r="D81" s="56">
        <v>465.6</v>
      </c>
      <c r="E81" s="56"/>
      <c r="F81" s="56">
        <f t="shared" si="1"/>
        <v>0</v>
      </c>
      <c r="G81" s="29" t="s">
        <v>11</v>
      </c>
    </row>
    <row r="82" spans="1:7" s="28" customFormat="1">
      <c r="A82" s="102" t="s">
        <v>111</v>
      </c>
      <c r="B82" s="80" t="s">
        <v>52</v>
      </c>
      <c r="C82" s="56" t="s">
        <v>50</v>
      </c>
      <c r="D82" s="56">
        <v>465.6</v>
      </c>
      <c r="E82" s="56"/>
      <c r="F82" s="56">
        <f t="shared" si="1"/>
        <v>0</v>
      </c>
      <c r="G82" s="29" t="s">
        <v>11</v>
      </c>
    </row>
    <row r="83" spans="1:7" s="28" customFormat="1">
      <c r="A83" s="102" t="s">
        <v>112</v>
      </c>
      <c r="B83" s="80" t="s">
        <v>54</v>
      </c>
      <c r="C83" s="56" t="s">
        <v>50</v>
      </c>
      <c r="D83" s="56">
        <v>465.6</v>
      </c>
      <c r="E83" s="56"/>
      <c r="F83" s="56">
        <f t="shared" si="1"/>
        <v>0</v>
      </c>
      <c r="G83" s="29" t="s">
        <v>11</v>
      </c>
    </row>
    <row r="84" spans="1:7" s="28" customFormat="1">
      <c r="A84" s="102" t="s">
        <v>113</v>
      </c>
      <c r="B84" s="82" t="s">
        <v>56</v>
      </c>
      <c r="C84" s="56" t="s">
        <v>21</v>
      </c>
      <c r="D84" s="57">
        <v>940.8</v>
      </c>
      <c r="E84" s="56"/>
      <c r="F84" s="56">
        <f t="shared" si="1"/>
        <v>0</v>
      </c>
      <c r="G84" s="29" t="s">
        <v>11</v>
      </c>
    </row>
    <row r="85" spans="1:7" s="28" customFormat="1">
      <c r="A85" s="102" t="s">
        <v>114</v>
      </c>
      <c r="B85" s="81" t="s">
        <v>58</v>
      </c>
      <c r="C85" s="56" t="s">
        <v>43</v>
      </c>
      <c r="D85" s="56">
        <v>940.8</v>
      </c>
      <c r="E85" s="56"/>
      <c r="F85" s="56">
        <f t="shared" si="1"/>
        <v>0</v>
      </c>
      <c r="G85" s="29" t="s">
        <v>11</v>
      </c>
    </row>
    <row r="86" spans="1:7" s="28" customFormat="1">
      <c r="A86" s="102" t="s">
        <v>115</v>
      </c>
      <c r="B86" s="82" t="s">
        <v>60</v>
      </c>
      <c r="C86" s="56" t="s">
        <v>43</v>
      </c>
      <c r="D86" s="57">
        <v>940.8</v>
      </c>
      <c r="E86" s="56"/>
      <c r="F86" s="56">
        <f t="shared" si="1"/>
        <v>0</v>
      </c>
      <c r="G86" s="29" t="s">
        <v>11</v>
      </c>
    </row>
    <row r="87" spans="1:7" s="28" customFormat="1" ht="15.75">
      <c r="A87" s="102" t="s">
        <v>116</v>
      </c>
      <c r="B87" s="80" t="s">
        <v>67</v>
      </c>
      <c r="C87" s="56" t="s">
        <v>430</v>
      </c>
      <c r="D87" s="56">
        <v>164.7</v>
      </c>
      <c r="E87" s="56"/>
      <c r="F87" s="56">
        <f t="shared" si="1"/>
        <v>0</v>
      </c>
      <c r="G87" s="29" t="s">
        <v>11</v>
      </c>
    </row>
    <row r="88" spans="1:7" s="28" customFormat="1">
      <c r="A88" s="103">
        <v>72</v>
      </c>
      <c r="B88" s="79" t="s">
        <v>68</v>
      </c>
      <c r="C88" s="56" t="s">
        <v>21</v>
      </c>
      <c r="D88" s="57">
        <v>164.7</v>
      </c>
      <c r="E88" s="56"/>
      <c r="F88" s="56">
        <f t="shared" si="1"/>
        <v>0</v>
      </c>
      <c r="G88" s="29" t="s">
        <v>11</v>
      </c>
    </row>
    <row r="89" spans="1:7" s="28" customFormat="1">
      <c r="A89" s="102" t="s">
        <v>117</v>
      </c>
      <c r="B89" s="80" t="s">
        <v>70</v>
      </c>
      <c r="C89" s="56" t="s">
        <v>50</v>
      </c>
      <c r="D89" s="56">
        <v>19.2</v>
      </c>
      <c r="E89" s="56"/>
      <c r="F89" s="56">
        <f t="shared" si="1"/>
        <v>0</v>
      </c>
      <c r="G89" s="29" t="s">
        <v>11</v>
      </c>
    </row>
    <row r="90" spans="1:7" s="28" customFormat="1">
      <c r="A90" s="102" t="s">
        <v>118</v>
      </c>
      <c r="B90" s="80" t="s">
        <v>72</v>
      </c>
      <c r="C90" s="56" t="s">
        <v>50</v>
      </c>
      <c r="D90" s="56">
        <v>9.9</v>
      </c>
      <c r="E90" s="56"/>
      <c r="F90" s="56">
        <f t="shared" si="1"/>
        <v>0</v>
      </c>
      <c r="G90" s="29" t="s">
        <v>11</v>
      </c>
    </row>
    <row r="91" spans="1:7" s="28" customFormat="1">
      <c r="A91" s="102" t="s">
        <v>119</v>
      </c>
      <c r="B91" s="80" t="s">
        <v>74</v>
      </c>
      <c r="C91" s="56" t="s">
        <v>50</v>
      </c>
      <c r="D91" s="56">
        <v>30.9</v>
      </c>
      <c r="E91" s="56"/>
      <c r="F91" s="56">
        <f t="shared" si="1"/>
        <v>0</v>
      </c>
      <c r="G91" s="29" t="s">
        <v>11</v>
      </c>
    </row>
    <row r="92" spans="1:7" s="28" customFormat="1">
      <c r="A92" s="102" t="s">
        <v>120</v>
      </c>
      <c r="B92" s="80" t="s">
        <v>76</v>
      </c>
      <c r="C92" s="56" t="s">
        <v>50</v>
      </c>
      <c r="D92" s="56">
        <v>24.2</v>
      </c>
      <c r="E92" s="56"/>
      <c r="F92" s="56">
        <f t="shared" si="1"/>
        <v>0</v>
      </c>
      <c r="G92" s="29" t="s">
        <v>11</v>
      </c>
    </row>
    <row r="93" spans="1:7" s="28" customFormat="1">
      <c r="A93" s="102" t="s">
        <v>121</v>
      </c>
      <c r="B93" s="80" t="s">
        <v>78</v>
      </c>
      <c r="C93" s="56" t="s">
        <v>50</v>
      </c>
      <c r="D93" s="56">
        <v>1.6</v>
      </c>
      <c r="E93" s="56"/>
      <c r="F93" s="56">
        <f t="shared" si="1"/>
        <v>0</v>
      </c>
      <c r="G93" s="29" t="s">
        <v>11</v>
      </c>
    </row>
    <row r="94" spans="1:7" s="28" customFormat="1">
      <c r="A94" s="102" t="s">
        <v>122</v>
      </c>
      <c r="B94" s="80" t="s">
        <v>123</v>
      </c>
      <c r="C94" s="56" t="s">
        <v>50</v>
      </c>
      <c r="D94" s="56">
        <v>1.6</v>
      </c>
      <c r="E94" s="56"/>
      <c r="F94" s="56">
        <f t="shared" si="1"/>
        <v>0</v>
      </c>
      <c r="G94" s="29" t="s">
        <v>11</v>
      </c>
    </row>
    <row r="95" spans="1:7" s="28" customFormat="1">
      <c r="A95" s="102" t="s">
        <v>124</v>
      </c>
      <c r="B95" s="80" t="s">
        <v>125</v>
      </c>
      <c r="C95" s="56" t="s">
        <v>50</v>
      </c>
      <c r="D95" s="56">
        <v>2.1</v>
      </c>
      <c r="E95" s="56"/>
      <c r="F95" s="56">
        <f t="shared" si="1"/>
        <v>0</v>
      </c>
      <c r="G95" s="29" t="s">
        <v>11</v>
      </c>
    </row>
    <row r="96" spans="1:7" s="28" customFormat="1">
      <c r="A96" s="102" t="s">
        <v>126</v>
      </c>
      <c r="B96" s="80" t="s">
        <v>127</v>
      </c>
      <c r="C96" s="56" t="s">
        <v>50</v>
      </c>
      <c r="D96" s="56">
        <v>15</v>
      </c>
      <c r="E96" s="56"/>
      <c r="F96" s="56">
        <f t="shared" si="1"/>
        <v>0</v>
      </c>
      <c r="G96" s="29" t="s">
        <v>11</v>
      </c>
    </row>
    <row r="97" spans="1:7" s="28" customFormat="1" ht="15.75">
      <c r="A97" s="102">
        <v>81</v>
      </c>
      <c r="B97" s="79" t="s">
        <v>128</v>
      </c>
      <c r="C97" s="56" t="s">
        <v>430</v>
      </c>
      <c r="D97" s="56">
        <v>7.5</v>
      </c>
      <c r="E97" s="56"/>
      <c r="F97" s="56">
        <f t="shared" si="1"/>
        <v>0</v>
      </c>
      <c r="G97" s="29" t="s">
        <v>11</v>
      </c>
    </row>
    <row r="98" spans="1:7" s="28" customFormat="1" ht="15.75">
      <c r="A98" s="103">
        <v>82</v>
      </c>
      <c r="B98" s="79" t="s">
        <v>84</v>
      </c>
      <c r="C98" s="56" t="s">
        <v>428</v>
      </c>
      <c r="D98" s="57">
        <v>1</v>
      </c>
      <c r="E98" s="56"/>
      <c r="F98" s="56">
        <f t="shared" si="1"/>
        <v>0</v>
      </c>
      <c r="G98" s="29" t="s">
        <v>11</v>
      </c>
    </row>
    <row r="99" spans="1:7" s="28" customFormat="1">
      <c r="A99" s="102"/>
      <c r="B99" s="58" t="s">
        <v>129</v>
      </c>
      <c r="C99" s="56"/>
      <c r="D99" s="56"/>
      <c r="E99" s="56"/>
      <c r="F99" s="56"/>
      <c r="G99" s="29" t="s">
        <v>11</v>
      </c>
    </row>
    <row r="100" spans="1:7" s="28" customFormat="1">
      <c r="A100" s="102" t="s">
        <v>130</v>
      </c>
      <c r="B100" s="79" t="s">
        <v>131</v>
      </c>
      <c r="C100" s="56" t="s">
        <v>50</v>
      </c>
      <c r="D100" s="56">
        <v>3.55</v>
      </c>
      <c r="E100" s="56"/>
      <c r="F100" s="56">
        <f t="shared" si="1"/>
        <v>0</v>
      </c>
      <c r="G100" s="29" t="s">
        <v>11</v>
      </c>
    </row>
    <row r="101" spans="1:7" s="28" customFormat="1">
      <c r="A101" s="102" t="s">
        <v>132</v>
      </c>
      <c r="B101" s="79" t="s">
        <v>133</v>
      </c>
      <c r="C101" s="56" t="s">
        <v>50</v>
      </c>
      <c r="D101" s="56">
        <v>3.85</v>
      </c>
      <c r="E101" s="56"/>
      <c r="F101" s="56">
        <f t="shared" si="1"/>
        <v>0</v>
      </c>
      <c r="G101" s="29" t="s">
        <v>11</v>
      </c>
    </row>
    <row r="102" spans="1:7" s="28" customFormat="1">
      <c r="A102" s="102" t="s">
        <v>134</v>
      </c>
      <c r="B102" s="79" t="s">
        <v>135</v>
      </c>
      <c r="C102" s="56" t="s">
        <v>136</v>
      </c>
      <c r="D102" s="56">
        <v>1</v>
      </c>
      <c r="E102" s="56"/>
      <c r="F102" s="56">
        <f t="shared" si="1"/>
        <v>0</v>
      </c>
      <c r="G102" s="29" t="s">
        <v>11</v>
      </c>
    </row>
    <row r="103" spans="1:7" s="28" customFormat="1">
      <c r="A103" s="102" t="s">
        <v>137</v>
      </c>
      <c r="B103" s="79" t="s">
        <v>138</v>
      </c>
      <c r="C103" s="56" t="s">
        <v>50</v>
      </c>
      <c r="D103" s="56">
        <v>21.3</v>
      </c>
      <c r="E103" s="56"/>
      <c r="F103" s="56">
        <f t="shared" si="1"/>
        <v>0</v>
      </c>
      <c r="G103" s="29" t="s">
        <v>11</v>
      </c>
    </row>
    <row r="104" spans="1:7" s="28" customFormat="1">
      <c r="A104" s="102" t="s">
        <v>139</v>
      </c>
      <c r="B104" s="79" t="s">
        <v>135</v>
      </c>
      <c r="C104" s="56" t="s">
        <v>136</v>
      </c>
      <c r="D104" s="56">
        <v>6</v>
      </c>
      <c r="E104" s="56"/>
      <c r="F104" s="56">
        <f t="shared" si="1"/>
        <v>0</v>
      </c>
      <c r="G104" s="29" t="s">
        <v>11</v>
      </c>
    </row>
    <row r="105" spans="1:7" s="28" customFormat="1" ht="15.75">
      <c r="A105" s="103">
        <v>88</v>
      </c>
      <c r="B105" s="79" t="s">
        <v>84</v>
      </c>
      <c r="C105" s="56" t="s">
        <v>428</v>
      </c>
      <c r="D105" s="57">
        <v>1</v>
      </c>
      <c r="E105" s="56"/>
      <c r="F105" s="56">
        <f t="shared" si="1"/>
        <v>0</v>
      </c>
      <c r="G105" s="29" t="s">
        <v>11</v>
      </c>
    </row>
    <row r="106" spans="1:7" s="28" customFormat="1">
      <c r="A106" s="103">
        <v>89</v>
      </c>
      <c r="B106" s="79" t="s">
        <v>26</v>
      </c>
      <c r="C106" s="56" t="s">
        <v>21</v>
      </c>
      <c r="D106" s="57">
        <v>697.3</v>
      </c>
      <c r="E106" s="56"/>
      <c r="F106" s="56">
        <f t="shared" si="1"/>
        <v>0</v>
      </c>
      <c r="G106" s="29" t="s">
        <v>11</v>
      </c>
    </row>
    <row r="107" spans="1:7" s="28" customFormat="1" ht="15.75">
      <c r="A107" s="102" t="s">
        <v>140</v>
      </c>
      <c r="B107" s="80" t="s">
        <v>141</v>
      </c>
      <c r="C107" s="56" t="s">
        <v>430</v>
      </c>
      <c r="D107" s="56">
        <v>697.3</v>
      </c>
      <c r="E107" s="56"/>
      <c r="F107" s="56">
        <f t="shared" si="1"/>
        <v>0</v>
      </c>
      <c r="G107" s="29" t="s">
        <v>11</v>
      </c>
    </row>
    <row r="108" spans="1:7" s="28" customFormat="1">
      <c r="A108" s="102" t="s">
        <v>142</v>
      </c>
      <c r="B108" s="82" t="s">
        <v>56</v>
      </c>
      <c r="C108" s="56" t="s">
        <v>21</v>
      </c>
      <c r="D108" s="57">
        <v>697.3</v>
      </c>
      <c r="E108" s="56"/>
      <c r="F108" s="56">
        <f t="shared" si="1"/>
        <v>0</v>
      </c>
      <c r="G108" s="29" t="s">
        <v>11</v>
      </c>
    </row>
    <row r="109" spans="1:7" s="28" customFormat="1">
      <c r="A109" s="102" t="s">
        <v>143</v>
      </c>
      <c r="B109" s="81" t="s">
        <v>58</v>
      </c>
      <c r="C109" s="56" t="s">
        <v>43</v>
      </c>
      <c r="D109" s="56">
        <v>697.3</v>
      </c>
      <c r="E109" s="56"/>
      <c r="F109" s="56">
        <f t="shared" si="1"/>
        <v>0</v>
      </c>
      <c r="G109" s="29" t="s">
        <v>11</v>
      </c>
    </row>
    <row r="110" spans="1:7" s="28" customFormat="1">
      <c r="A110" s="102" t="s">
        <v>144</v>
      </c>
      <c r="B110" s="82" t="s">
        <v>60</v>
      </c>
      <c r="C110" s="56" t="s">
        <v>43</v>
      </c>
      <c r="D110" s="57">
        <v>697.3</v>
      </c>
      <c r="E110" s="56"/>
      <c r="F110" s="56">
        <f t="shared" si="1"/>
        <v>0</v>
      </c>
      <c r="G110" s="29" t="s">
        <v>11</v>
      </c>
    </row>
    <row r="111" spans="1:7" s="28" customFormat="1">
      <c r="A111" s="102" t="s">
        <v>145</v>
      </c>
      <c r="B111" s="79" t="s">
        <v>49</v>
      </c>
      <c r="C111" s="56" t="s">
        <v>50</v>
      </c>
      <c r="D111" s="56">
        <v>446.7</v>
      </c>
      <c r="E111" s="56"/>
      <c r="F111" s="56">
        <f t="shared" si="1"/>
        <v>0</v>
      </c>
      <c r="G111" s="29" t="s">
        <v>11</v>
      </c>
    </row>
    <row r="112" spans="1:7" s="28" customFormat="1">
      <c r="A112" s="102" t="s">
        <v>146</v>
      </c>
      <c r="B112" s="80" t="s">
        <v>52</v>
      </c>
      <c r="C112" s="56" t="s">
        <v>50</v>
      </c>
      <c r="D112" s="56">
        <v>446.7</v>
      </c>
      <c r="E112" s="56"/>
      <c r="F112" s="56">
        <f t="shared" si="1"/>
        <v>0</v>
      </c>
      <c r="G112" s="29" t="s">
        <v>11</v>
      </c>
    </row>
    <row r="113" spans="1:7" s="28" customFormat="1">
      <c r="A113" s="102" t="s">
        <v>147</v>
      </c>
      <c r="B113" s="80" t="s">
        <v>54</v>
      </c>
      <c r="C113" s="56" t="s">
        <v>50</v>
      </c>
      <c r="D113" s="56">
        <v>446.7</v>
      </c>
      <c r="E113" s="56"/>
      <c r="F113" s="56">
        <f t="shared" si="1"/>
        <v>0</v>
      </c>
      <c r="G113" s="29" t="s">
        <v>11</v>
      </c>
    </row>
    <row r="114" spans="1:7" s="28" customFormat="1" ht="15.75">
      <c r="A114" s="103">
        <v>97</v>
      </c>
      <c r="B114" s="79" t="s">
        <v>33</v>
      </c>
      <c r="C114" s="56" t="s">
        <v>428</v>
      </c>
      <c r="D114" s="57">
        <v>436.7</v>
      </c>
      <c r="E114" s="56"/>
      <c r="F114" s="56">
        <f t="shared" si="1"/>
        <v>0</v>
      </c>
      <c r="G114" s="29" t="s">
        <v>11</v>
      </c>
    </row>
    <row r="115" spans="1:7" s="28" customFormat="1" ht="15.75">
      <c r="A115" s="103">
        <v>98</v>
      </c>
      <c r="B115" s="79" t="s">
        <v>34</v>
      </c>
      <c r="C115" s="56" t="s">
        <v>428</v>
      </c>
      <c r="D115" s="57">
        <v>436.7</v>
      </c>
      <c r="E115" s="56"/>
      <c r="F115" s="56">
        <f t="shared" si="1"/>
        <v>0</v>
      </c>
      <c r="G115" s="29" t="s">
        <v>11</v>
      </c>
    </row>
    <row r="116" spans="1:7" s="28" customFormat="1">
      <c r="A116" s="103">
        <v>99</v>
      </c>
      <c r="B116" s="79" t="s">
        <v>35</v>
      </c>
      <c r="C116" s="56" t="s">
        <v>36</v>
      </c>
      <c r="D116" s="57">
        <v>224.7</v>
      </c>
      <c r="E116" s="56"/>
      <c r="F116" s="56">
        <f t="shared" si="1"/>
        <v>0</v>
      </c>
      <c r="G116" s="29" t="s">
        <v>11</v>
      </c>
    </row>
    <row r="117" spans="1:7" s="28" customFormat="1">
      <c r="A117" s="102"/>
      <c r="B117" s="58" t="s">
        <v>148</v>
      </c>
      <c r="C117" s="56"/>
      <c r="D117" s="56"/>
      <c r="E117" s="56"/>
      <c r="F117" s="56"/>
      <c r="G117" s="29" t="s">
        <v>11</v>
      </c>
    </row>
    <row r="118" spans="1:7" s="28" customFormat="1">
      <c r="A118" s="103">
        <v>100</v>
      </c>
      <c r="B118" s="83" t="s">
        <v>149</v>
      </c>
      <c r="C118" s="57" t="s">
        <v>104</v>
      </c>
      <c r="D118" s="84">
        <v>0.74</v>
      </c>
      <c r="E118" s="56"/>
      <c r="F118" s="56">
        <f t="shared" si="1"/>
        <v>0</v>
      </c>
      <c r="G118" s="29" t="s">
        <v>11</v>
      </c>
    </row>
    <row r="119" spans="1:7" s="28" customFormat="1">
      <c r="A119" s="103">
        <v>101</v>
      </c>
      <c r="B119" s="83" t="s">
        <v>150</v>
      </c>
      <c r="C119" s="57" t="s">
        <v>104</v>
      </c>
      <c r="D119" s="84">
        <v>1.1000000000000001</v>
      </c>
      <c r="E119" s="56"/>
      <c r="F119" s="56">
        <f t="shared" si="1"/>
        <v>0</v>
      </c>
      <c r="G119" s="29" t="s">
        <v>11</v>
      </c>
    </row>
    <row r="120" spans="1:7" s="28" customFormat="1">
      <c r="A120" s="103"/>
      <c r="B120" s="85" t="s">
        <v>151</v>
      </c>
      <c r="C120" s="57"/>
      <c r="D120" s="57"/>
      <c r="E120" s="56"/>
      <c r="F120" s="56"/>
      <c r="G120" s="29" t="s">
        <v>11</v>
      </c>
    </row>
    <row r="121" spans="1:7" s="28" customFormat="1">
      <c r="A121" s="103">
        <v>102</v>
      </c>
      <c r="B121" s="79" t="s">
        <v>152</v>
      </c>
      <c r="C121" s="56" t="s">
        <v>21</v>
      </c>
      <c r="D121" s="57">
        <v>918.9</v>
      </c>
      <c r="E121" s="56"/>
      <c r="F121" s="56">
        <f t="shared" si="1"/>
        <v>0</v>
      </c>
      <c r="G121" s="29" t="s">
        <v>11</v>
      </c>
    </row>
    <row r="122" spans="1:7" s="28" customFormat="1" ht="15.75">
      <c r="A122" s="102" t="s">
        <v>153</v>
      </c>
      <c r="B122" s="81" t="s">
        <v>154</v>
      </c>
      <c r="C122" s="56" t="s">
        <v>430</v>
      </c>
      <c r="D122" s="56">
        <v>918.9</v>
      </c>
      <c r="E122" s="56"/>
      <c r="F122" s="56">
        <f t="shared" si="1"/>
        <v>0</v>
      </c>
      <c r="G122" s="29" t="s">
        <v>11</v>
      </c>
    </row>
    <row r="123" spans="1:7" s="28" customFormat="1" ht="15.75">
      <c r="A123" s="102" t="s">
        <v>155</v>
      </c>
      <c r="B123" s="79" t="s">
        <v>156</v>
      </c>
      <c r="C123" s="56" t="s">
        <v>430</v>
      </c>
      <c r="D123" s="56">
        <v>918.9</v>
      </c>
      <c r="E123" s="56"/>
      <c r="F123" s="56">
        <f t="shared" si="1"/>
        <v>0</v>
      </c>
      <c r="G123" s="29" t="s">
        <v>11</v>
      </c>
    </row>
    <row r="124" spans="1:7" s="28" customFormat="1">
      <c r="A124" s="102" t="s">
        <v>157</v>
      </c>
      <c r="B124" s="82" t="s">
        <v>60</v>
      </c>
      <c r="C124" s="56" t="s">
        <v>43</v>
      </c>
      <c r="D124" s="57">
        <v>918.9</v>
      </c>
      <c r="E124" s="56"/>
      <c r="F124" s="56">
        <f t="shared" si="1"/>
        <v>0</v>
      </c>
      <c r="G124" s="29" t="s">
        <v>11</v>
      </c>
    </row>
    <row r="125" spans="1:7" s="28" customFormat="1" ht="15.75">
      <c r="A125" s="103">
        <v>106</v>
      </c>
      <c r="B125" s="79" t="s">
        <v>158</v>
      </c>
      <c r="C125" s="56" t="s">
        <v>428</v>
      </c>
      <c r="D125" s="57">
        <v>2</v>
      </c>
      <c r="E125" s="56"/>
      <c r="F125" s="56">
        <f t="shared" si="1"/>
        <v>0</v>
      </c>
      <c r="G125" s="29" t="s">
        <v>11</v>
      </c>
    </row>
    <row r="126" spans="1:7" s="28" customFormat="1">
      <c r="A126" s="103">
        <v>107</v>
      </c>
      <c r="B126" s="79" t="s">
        <v>159</v>
      </c>
      <c r="C126" s="56" t="s">
        <v>21</v>
      </c>
      <c r="D126" s="57">
        <v>8.5</v>
      </c>
      <c r="E126" s="56"/>
      <c r="F126" s="56">
        <f t="shared" si="1"/>
        <v>0</v>
      </c>
      <c r="G126" s="29" t="s">
        <v>11</v>
      </c>
    </row>
    <row r="127" spans="1:7" s="28" customFormat="1">
      <c r="A127" s="102" t="s">
        <v>160</v>
      </c>
      <c r="B127" s="80" t="s">
        <v>161</v>
      </c>
      <c r="C127" s="56" t="s">
        <v>50</v>
      </c>
      <c r="D127" s="56">
        <v>8.5</v>
      </c>
      <c r="E127" s="56"/>
      <c r="F127" s="56">
        <f t="shared" si="1"/>
        <v>0</v>
      </c>
      <c r="G127" s="29" t="s">
        <v>11</v>
      </c>
    </row>
    <row r="128" spans="1:7" s="28" customFormat="1">
      <c r="A128" s="102" t="s">
        <v>162</v>
      </c>
      <c r="B128" s="80" t="s">
        <v>163</v>
      </c>
      <c r="C128" s="56" t="s">
        <v>36</v>
      </c>
      <c r="D128" s="56">
        <v>104</v>
      </c>
      <c r="E128" s="56"/>
      <c r="F128" s="56">
        <f t="shared" si="1"/>
        <v>0</v>
      </c>
      <c r="G128" s="29" t="s">
        <v>11</v>
      </c>
    </row>
    <row r="129" spans="1:7" s="28" customFormat="1">
      <c r="A129" s="102"/>
      <c r="B129" s="58" t="s">
        <v>164</v>
      </c>
      <c r="C129" s="56"/>
      <c r="D129" s="56"/>
      <c r="E129" s="56"/>
      <c r="F129" s="56"/>
      <c r="G129" s="29" t="s">
        <v>11</v>
      </c>
    </row>
    <row r="130" spans="1:7" s="28" customFormat="1">
      <c r="A130" s="102" t="s">
        <v>165</v>
      </c>
      <c r="B130" s="80" t="s">
        <v>166</v>
      </c>
      <c r="C130" s="56" t="s">
        <v>63</v>
      </c>
      <c r="D130" s="56">
        <v>0.55432999999999999</v>
      </c>
      <c r="E130" s="56"/>
      <c r="F130" s="56">
        <f t="shared" si="1"/>
        <v>0</v>
      </c>
      <c r="G130" s="29" t="s">
        <v>11</v>
      </c>
    </row>
    <row r="131" spans="1:7" s="28" customFormat="1">
      <c r="A131" s="102" t="s">
        <v>167</v>
      </c>
      <c r="B131" s="80" t="s">
        <v>168</v>
      </c>
      <c r="C131" s="56" t="s">
        <v>43</v>
      </c>
      <c r="D131" s="56">
        <v>21.65</v>
      </c>
      <c r="E131" s="56"/>
      <c r="F131" s="56">
        <f t="shared" si="1"/>
        <v>0</v>
      </c>
      <c r="G131" s="29" t="s">
        <v>11</v>
      </c>
    </row>
    <row r="132" spans="1:7" s="28" customFormat="1">
      <c r="A132" s="102" t="s">
        <v>169</v>
      </c>
      <c r="B132" s="80" t="s">
        <v>170</v>
      </c>
      <c r="C132" s="56" t="s">
        <v>36</v>
      </c>
      <c r="D132" s="56">
        <v>6.95</v>
      </c>
      <c r="E132" s="56"/>
      <c r="F132" s="56">
        <f t="shared" si="1"/>
        <v>0</v>
      </c>
      <c r="G132" s="29" t="s">
        <v>11</v>
      </c>
    </row>
    <row r="133" spans="1:7" s="28" customFormat="1">
      <c r="A133" s="102" t="s">
        <v>171</v>
      </c>
      <c r="B133" s="80" t="s">
        <v>163</v>
      </c>
      <c r="C133" s="56" t="s">
        <v>36</v>
      </c>
      <c r="D133" s="56">
        <v>7.4</v>
      </c>
      <c r="E133" s="56"/>
      <c r="F133" s="56">
        <f t="shared" si="1"/>
        <v>0</v>
      </c>
      <c r="G133" s="29" t="s">
        <v>11</v>
      </c>
    </row>
    <row r="134" spans="1:7" s="28" customFormat="1">
      <c r="A134" s="102" t="s">
        <v>172</v>
      </c>
      <c r="B134" s="79" t="s">
        <v>173</v>
      </c>
      <c r="C134" s="56" t="s">
        <v>50</v>
      </c>
      <c r="D134" s="56">
        <v>41</v>
      </c>
      <c r="E134" s="56"/>
      <c r="F134" s="56">
        <f t="shared" si="1"/>
        <v>0</v>
      </c>
      <c r="G134" s="29" t="s">
        <v>11</v>
      </c>
    </row>
    <row r="135" spans="1:7" s="28" customFormat="1">
      <c r="A135" s="102" t="s">
        <v>174</v>
      </c>
      <c r="B135" s="80" t="s">
        <v>175</v>
      </c>
      <c r="C135" s="56" t="s">
        <v>63</v>
      </c>
      <c r="D135" s="56">
        <v>0.60532999999999992</v>
      </c>
      <c r="E135" s="56"/>
      <c r="F135" s="56">
        <f t="shared" si="1"/>
        <v>0</v>
      </c>
      <c r="G135" s="29" t="s">
        <v>11</v>
      </c>
    </row>
    <row r="136" spans="1:7" s="28" customFormat="1">
      <c r="A136" s="102" t="s">
        <v>176</v>
      </c>
      <c r="B136" s="80" t="s">
        <v>177</v>
      </c>
      <c r="C136" s="56" t="s">
        <v>63</v>
      </c>
      <c r="D136" s="56">
        <v>0.60532999999999992</v>
      </c>
      <c r="E136" s="56"/>
      <c r="F136" s="56">
        <f t="shared" si="1"/>
        <v>0</v>
      </c>
      <c r="G136" s="29" t="s">
        <v>11</v>
      </c>
    </row>
    <row r="137" spans="1:7" s="28" customFormat="1">
      <c r="A137" s="102">
        <v>117</v>
      </c>
      <c r="B137" s="80" t="s">
        <v>178</v>
      </c>
      <c r="C137" s="56" t="s">
        <v>43</v>
      </c>
      <c r="D137" s="56">
        <v>460</v>
      </c>
      <c r="E137" s="56"/>
      <c r="F137" s="56">
        <f t="shared" ref="F137:F139" si="2">D137*E137</f>
        <v>0</v>
      </c>
      <c r="G137" s="29" t="s">
        <v>11</v>
      </c>
    </row>
    <row r="138" spans="1:7" s="28" customFormat="1">
      <c r="A138" s="102" t="s">
        <v>179</v>
      </c>
      <c r="B138" s="79" t="s">
        <v>180</v>
      </c>
      <c r="C138" s="86" t="s">
        <v>63</v>
      </c>
      <c r="D138" s="56">
        <v>85</v>
      </c>
      <c r="E138" s="56"/>
      <c r="F138" s="56">
        <f t="shared" si="2"/>
        <v>0</v>
      </c>
      <c r="G138" s="29" t="s">
        <v>11</v>
      </c>
    </row>
    <row r="139" spans="1:7" s="28" customFormat="1">
      <c r="A139" s="102" t="s">
        <v>181</v>
      </c>
      <c r="B139" s="79" t="s">
        <v>182</v>
      </c>
      <c r="C139" s="86" t="s">
        <v>63</v>
      </c>
      <c r="D139" s="56">
        <v>85</v>
      </c>
      <c r="E139" s="56"/>
      <c r="F139" s="56">
        <f t="shared" si="2"/>
        <v>0</v>
      </c>
      <c r="G139" s="29" t="s">
        <v>11</v>
      </c>
    </row>
    <row r="140" spans="1:7" s="28" customFormat="1">
      <c r="A140" s="104"/>
      <c r="B140" s="50" t="s">
        <v>15</v>
      </c>
      <c r="C140" s="31"/>
      <c r="D140" s="41"/>
      <c r="E140" s="41"/>
      <c r="F140" s="41"/>
      <c r="G140" s="29" t="s">
        <v>11</v>
      </c>
    </row>
    <row r="141" spans="1:7" s="28" customFormat="1">
      <c r="A141" s="103">
        <v>1</v>
      </c>
      <c r="B141" s="87" t="s">
        <v>183</v>
      </c>
      <c r="C141" s="59" t="s">
        <v>184</v>
      </c>
      <c r="D141" s="40">
        <v>9</v>
      </c>
      <c r="E141" s="88"/>
      <c r="F141" s="55">
        <f>D141*E141</f>
        <v>0</v>
      </c>
      <c r="G141" s="29" t="s">
        <v>11</v>
      </c>
    </row>
    <row r="142" spans="1:7" s="28" customFormat="1">
      <c r="A142" s="103">
        <v>2</v>
      </c>
      <c r="B142" s="87" t="s">
        <v>185</v>
      </c>
      <c r="C142" s="59" t="s">
        <v>186</v>
      </c>
      <c r="D142" s="40">
        <v>1</v>
      </c>
      <c r="E142" s="88"/>
      <c r="F142" s="55">
        <f t="shared" ref="F142:F205" si="3">D142*E142</f>
        <v>0</v>
      </c>
      <c r="G142" s="29" t="s">
        <v>11</v>
      </c>
    </row>
    <row r="143" spans="1:7" s="28" customFormat="1">
      <c r="A143" s="103">
        <v>3</v>
      </c>
      <c r="B143" s="87" t="s">
        <v>187</v>
      </c>
      <c r="C143" s="59" t="s">
        <v>186</v>
      </c>
      <c r="D143" s="40">
        <v>8</v>
      </c>
      <c r="E143" s="88"/>
      <c r="F143" s="55">
        <f t="shared" si="3"/>
        <v>0</v>
      </c>
      <c r="G143" s="29" t="s">
        <v>11</v>
      </c>
    </row>
    <row r="144" spans="1:7" s="28" customFormat="1">
      <c r="A144" s="103">
        <v>4</v>
      </c>
      <c r="B144" s="48" t="s">
        <v>188</v>
      </c>
      <c r="C144" s="37" t="s">
        <v>186</v>
      </c>
      <c r="D144" s="40">
        <v>10</v>
      </c>
      <c r="E144" s="41"/>
      <c r="F144" s="55">
        <f t="shared" si="3"/>
        <v>0</v>
      </c>
      <c r="G144" s="29" t="s">
        <v>11</v>
      </c>
    </row>
    <row r="145" spans="1:7" s="28" customFormat="1">
      <c r="A145" s="103">
        <v>5</v>
      </c>
      <c r="B145" s="49" t="s">
        <v>189</v>
      </c>
      <c r="C145" s="60" t="s">
        <v>184</v>
      </c>
      <c r="D145" s="61">
        <v>4</v>
      </c>
      <c r="E145" s="41"/>
      <c r="F145" s="55">
        <f t="shared" si="3"/>
        <v>0</v>
      </c>
      <c r="G145" s="29" t="s">
        <v>11</v>
      </c>
    </row>
    <row r="146" spans="1:7" s="28" customFormat="1">
      <c r="A146" s="103">
        <v>6</v>
      </c>
      <c r="B146" s="49" t="s">
        <v>190</v>
      </c>
      <c r="C146" s="60" t="s">
        <v>36</v>
      </c>
      <c r="D146" s="62">
        <v>55</v>
      </c>
      <c r="E146" s="41"/>
      <c r="F146" s="55">
        <f t="shared" si="3"/>
        <v>0</v>
      </c>
      <c r="G146" s="29" t="s">
        <v>11</v>
      </c>
    </row>
    <row r="147" spans="1:7" s="28" customFormat="1">
      <c r="A147" s="103" t="s">
        <v>191</v>
      </c>
      <c r="B147" s="49" t="s">
        <v>192</v>
      </c>
      <c r="C147" s="60" t="s">
        <v>36</v>
      </c>
      <c r="D147" s="62">
        <v>51.095000000000006</v>
      </c>
      <c r="E147" s="41"/>
      <c r="F147" s="55">
        <f t="shared" si="3"/>
        <v>0</v>
      </c>
      <c r="G147" s="29" t="s">
        <v>12</v>
      </c>
    </row>
    <row r="148" spans="1:7" s="28" customFormat="1">
      <c r="A148" s="103" t="s">
        <v>193</v>
      </c>
      <c r="B148" s="49" t="s">
        <v>194</v>
      </c>
      <c r="C148" s="60" t="s">
        <v>184</v>
      </c>
      <c r="D148" s="62">
        <v>60</v>
      </c>
      <c r="E148" s="41"/>
      <c r="F148" s="55">
        <f t="shared" si="3"/>
        <v>0</v>
      </c>
      <c r="G148" s="29" t="s">
        <v>12</v>
      </c>
    </row>
    <row r="149" spans="1:7" s="28" customFormat="1">
      <c r="A149" s="103" t="s">
        <v>195</v>
      </c>
      <c r="B149" s="89" t="s">
        <v>429</v>
      </c>
      <c r="C149" s="60" t="s">
        <v>184</v>
      </c>
      <c r="D149" s="62">
        <v>50</v>
      </c>
      <c r="E149" s="41"/>
      <c r="F149" s="55">
        <f t="shared" si="3"/>
        <v>0</v>
      </c>
      <c r="G149" s="29" t="s">
        <v>12</v>
      </c>
    </row>
    <row r="150" spans="1:7" s="28" customFormat="1">
      <c r="A150" s="103" t="s">
        <v>196</v>
      </c>
      <c r="B150" s="89" t="s">
        <v>197</v>
      </c>
      <c r="C150" s="63" t="s">
        <v>184</v>
      </c>
      <c r="D150" s="63">
        <v>20</v>
      </c>
      <c r="E150" s="41"/>
      <c r="F150" s="55">
        <f t="shared" si="3"/>
        <v>0</v>
      </c>
      <c r="G150" s="29" t="s">
        <v>12</v>
      </c>
    </row>
    <row r="151" spans="1:7" s="28" customFormat="1">
      <c r="A151" s="103" t="s">
        <v>198</v>
      </c>
      <c r="B151" s="89" t="s">
        <v>199</v>
      </c>
      <c r="C151" s="63" t="s">
        <v>184</v>
      </c>
      <c r="D151" s="63">
        <v>48</v>
      </c>
      <c r="E151" s="41"/>
      <c r="F151" s="55">
        <f t="shared" si="3"/>
        <v>0</v>
      </c>
      <c r="G151" s="29" t="s">
        <v>12</v>
      </c>
    </row>
    <row r="152" spans="1:7" s="28" customFormat="1">
      <c r="A152" s="103" t="s">
        <v>200</v>
      </c>
      <c r="B152" s="89" t="s">
        <v>201</v>
      </c>
      <c r="C152" s="63" t="s">
        <v>184</v>
      </c>
      <c r="D152" s="63">
        <v>20</v>
      </c>
      <c r="E152" s="41"/>
      <c r="F152" s="55">
        <f t="shared" si="3"/>
        <v>0</v>
      </c>
      <c r="G152" s="29" t="s">
        <v>12</v>
      </c>
    </row>
    <row r="153" spans="1:7" s="28" customFormat="1">
      <c r="A153" s="103" t="s">
        <v>202</v>
      </c>
      <c r="B153" s="89" t="s">
        <v>203</v>
      </c>
      <c r="C153" s="63" t="s">
        <v>184</v>
      </c>
      <c r="D153" s="63">
        <v>34</v>
      </c>
      <c r="E153" s="41"/>
      <c r="F153" s="55">
        <f t="shared" si="3"/>
        <v>0</v>
      </c>
      <c r="G153" s="29" t="s">
        <v>12</v>
      </c>
    </row>
    <row r="154" spans="1:7" s="28" customFormat="1">
      <c r="A154" s="103" t="s">
        <v>204</v>
      </c>
      <c r="B154" s="89" t="s">
        <v>205</v>
      </c>
      <c r="C154" s="63" t="s">
        <v>184</v>
      </c>
      <c r="D154" s="63">
        <v>20</v>
      </c>
      <c r="E154" s="41"/>
      <c r="F154" s="55">
        <f t="shared" si="3"/>
        <v>0</v>
      </c>
      <c r="G154" s="29" t="s">
        <v>12</v>
      </c>
    </row>
    <row r="155" spans="1:7" s="28" customFormat="1">
      <c r="A155" s="103" t="s">
        <v>206</v>
      </c>
      <c r="B155" s="89" t="s">
        <v>207</v>
      </c>
      <c r="C155" s="63" t="s">
        <v>184</v>
      </c>
      <c r="D155" s="63">
        <v>128</v>
      </c>
      <c r="E155" s="41"/>
      <c r="F155" s="55">
        <f t="shared" si="3"/>
        <v>0</v>
      </c>
      <c r="G155" s="29" t="s">
        <v>12</v>
      </c>
    </row>
    <row r="156" spans="1:7" s="28" customFormat="1">
      <c r="A156" s="103">
        <v>7</v>
      </c>
      <c r="B156" s="49" t="s">
        <v>208</v>
      </c>
      <c r="C156" s="60" t="s">
        <v>36</v>
      </c>
      <c r="D156" s="62">
        <v>52</v>
      </c>
      <c r="E156" s="41"/>
      <c r="F156" s="55">
        <f t="shared" si="3"/>
        <v>0</v>
      </c>
      <c r="G156" s="29" t="s">
        <v>11</v>
      </c>
    </row>
    <row r="157" spans="1:7" s="28" customFormat="1">
      <c r="A157" s="103" t="s">
        <v>209</v>
      </c>
      <c r="B157" s="49" t="s">
        <v>192</v>
      </c>
      <c r="C157" s="60" t="s">
        <v>36</v>
      </c>
      <c r="D157" s="62">
        <v>48.308</v>
      </c>
      <c r="E157" s="41"/>
      <c r="F157" s="55">
        <f t="shared" si="3"/>
        <v>0</v>
      </c>
      <c r="G157" s="29" t="s">
        <v>12</v>
      </c>
    </row>
    <row r="158" spans="1:7" s="28" customFormat="1">
      <c r="A158" s="103">
        <v>8</v>
      </c>
      <c r="B158" s="49" t="s">
        <v>210</v>
      </c>
      <c r="C158" s="60" t="s">
        <v>36</v>
      </c>
      <c r="D158" s="62">
        <v>32</v>
      </c>
      <c r="E158" s="41"/>
      <c r="F158" s="55">
        <f t="shared" si="3"/>
        <v>0</v>
      </c>
      <c r="G158" s="29" t="s">
        <v>11</v>
      </c>
    </row>
    <row r="159" spans="1:7" s="28" customFormat="1">
      <c r="A159" s="103" t="s">
        <v>211</v>
      </c>
      <c r="B159" s="49" t="s">
        <v>212</v>
      </c>
      <c r="C159" s="60" t="s">
        <v>36</v>
      </c>
      <c r="D159" s="62">
        <v>30.015999999999998</v>
      </c>
      <c r="E159" s="41"/>
      <c r="F159" s="55">
        <f t="shared" si="3"/>
        <v>0</v>
      </c>
      <c r="G159" s="29" t="s">
        <v>12</v>
      </c>
    </row>
    <row r="160" spans="1:7" s="28" customFormat="1">
      <c r="A160" s="103" t="s">
        <v>213</v>
      </c>
      <c r="B160" s="49" t="s">
        <v>214</v>
      </c>
      <c r="C160" s="60" t="s">
        <v>184</v>
      </c>
      <c r="D160" s="62">
        <v>26</v>
      </c>
      <c r="E160" s="41"/>
      <c r="F160" s="55">
        <f t="shared" si="3"/>
        <v>0</v>
      </c>
      <c r="G160" s="29" t="s">
        <v>12</v>
      </c>
    </row>
    <row r="161" spans="1:7" s="28" customFormat="1">
      <c r="A161" s="103" t="s">
        <v>215</v>
      </c>
      <c r="B161" s="89" t="s">
        <v>216</v>
      </c>
      <c r="C161" s="63" t="s">
        <v>184</v>
      </c>
      <c r="D161" s="63">
        <v>8</v>
      </c>
      <c r="E161" s="41"/>
      <c r="F161" s="55">
        <f t="shared" si="3"/>
        <v>0</v>
      </c>
      <c r="G161" s="29" t="s">
        <v>12</v>
      </c>
    </row>
    <row r="162" spans="1:7" s="28" customFormat="1">
      <c r="A162" s="103" t="s">
        <v>217</v>
      </c>
      <c r="B162" s="89" t="s">
        <v>218</v>
      </c>
      <c r="C162" s="63" t="s">
        <v>184</v>
      </c>
      <c r="D162" s="63">
        <v>34</v>
      </c>
      <c r="E162" s="41"/>
      <c r="F162" s="55">
        <f t="shared" si="3"/>
        <v>0</v>
      </c>
      <c r="G162" s="29" t="s">
        <v>12</v>
      </c>
    </row>
    <row r="163" spans="1:7" s="28" customFormat="1">
      <c r="A163" s="103" t="s">
        <v>219</v>
      </c>
      <c r="B163" s="89" t="s">
        <v>220</v>
      </c>
      <c r="C163" s="63" t="s">
        <v>184</v>
      </c>
      <c r="D163" s="63">
        <v>22</v>
      </c>
      <c r="E163" s="41"/>
      <c r="F163" s="55">
        <f t="shared" si="3"/>
        <v>0</v>
      </c>
      <c r="G163" s="29" t="s">
        <v>12</v>
      </c>
    </row>
    <row r="164" spans="1:7" s="28" customFormat="1">
      <c r="A164" s="103" t="s">
        <v>221</v>
      </c>
      <c r="B164" s="89" t="s">
        <v>222</v>
      </c>
      <c r="C164" s="63" t="s">
        <v>184</v>
      </c>
      <c r="D164" s="63">
        <v>17</v>
      </c>
      <c r="E164" s="41"/>
      <c r="F164" s="55">
        <f t="shared" si="3"/>
        <v>0</v>
      </c>
      <c r="G164" s="29" t="s">
        <v>12</v>
      </c>
    </row>
    <row r="165" spans="1:7" s="28" customFormat="1">
      <c r="A165" s="103" t="s">
        <v>223</v>
      </c>
      <c r="B165" s="89" t="s">
        <v>224</v>
      </c>
      <c r="C165" s="63" t="s">
        <v>184</v>
      </c>
      <c r="D165" s="63">
        <v>13</v>
      </c>
      <c r="E165" s="41"/>
      <c r="F165" s="55">
        <f t="shared" si="3"/>
        <v>0</v>
      </c>
      <c r="G165" s="29" t="s">
        <v>12</v>
      </c>
    </row>
    <row r="166" spans="1:7" s="28" customFormat="1">
      <c r="A166" s="103" t="s">
        <v>225</v>
      </c>
      <c r="B166" s="89" t="s">
        <v>226</v>
      </c>
      <c r="C166" s="63" t="s">
        <v>184</v>
      </c>
      <c r="D166" s="63">
        <v>13</v>
      </c>
      <c r="E166" s="41"/>
      <c r="F166" s="55">
        <f t="shared" si="3"/>
        <v>0</v>
      </c>
      <c r="G166" s="29" t="s">
        <v>12</v>
      </c>
    </row>
    <row r="167" spans="1:7" s="28" customFormat="1">
      <c r="A167" s="103" t="s">
        <v>227</v>
      </c>
      <c r="B167" s="89" t="s">
        <v>228</v>
      </c>
      <c r="C167" s="63" t="s">
        <v>184</v>
      </c>
      <c r="D167" s="63">
        <v>45</v>
      </c>
      <c r="E167" s="41"/>
      <c r="F167" s="55">
        <f t="shared" si="3"/>
        <v>0</v>
      </c>
      <c r="G167" s="29" t="s">
        <v>12</v>
      </c>
    </row>
    <row r="168" spans="1:7" s="28" customFormat="1">
      <c r="A168" s="103">
        <v>9</v>
      </c>
      <c r="B168" s="49" t="s">
        <v>229</v>
      </c>
      <c r="C168" s="60" t="s">
        <v>36</v>
      </c>
      <c r="D168" s="62">
        <v>36</v>
      </c>
      <c r="E168" s="41"/>
      <c r="F168" s="55">
        <f t="shared" si="3"/>
        <v>0</v>
      </c>
      <c r="G168" s="29" t="s">
        <v>11</v>
      </c>
    </row>
    <row r="169" spans="1:7" s="28" customFormat="1">
      <c r="A169" s="103" t="s">
        <v>230</v>
      </c>
      <c r="B169" s="49" t="s">
        <v>212</v>
      </c>
      <c r="C169" s="60" t="s">
        <v>36</v>
      </c>
      <c r="D169" s="62">
        <v>33.768000000000001</v>
      </c>
      <c r="E169" s="41"/>
      <c r="F169" s="55">
        <f t="shared" si="3"/>
        <v>0</v>
      </c>
      <c r="G169" s="29" t="s">
        <v>12</v>
      </c>
    </row>
    <row r="170" spans="1:7" s="28" customFormat="1">
      <c r="A170" s="103">
        <v>10</v>
      </c>
      <c r="B170" s="49" t="s">
        <v>231</v>
      </c>
      <c r="C170" s="60" t="s">
        <v>36</v>
      </c>
      <c r="D170" s="62">
        <v>85</v>
      </c>
      <c r="E170" s="41"/>
      <c r="F170" s="55">
        <f t="shared" si="3"/>
        <v>0</v>
      </c>
      <c r="G170" s="29" t="s">
        <v>11</v>
      </c>
    </row>
    <row r="171" spans="1:7" s="28" customFormat="1">
      <c r="A171" s="103" t="s">
        <v>232</v>
      </c>
      <c r="B171" s="49" t="s">
        <v>192</v>
      </c>
      <c r="C171" s="60" t="s">
        <v>36</v>
      </c>
      <c r="D171" s="62">
        <v>78.965000000000003</v>
      </c>
      <c r="E171" s="41"/>
      <c r="F171" s="55">
        <f t="shared" si="3"/>
        <v>0</v>
      </c>
      <c r="G171" s="29" t="s">
        <v>12</v>
      </c>
    </row>
    <row r="172" spans="1:7" s="28" customFormat="1">
      <c r="A172" s="103">
        <v>11</v>
      </c>
      <c r="B172" s="49" t="s">
        <v>233</v>
      </c>
      <c r="C172" s="60" t="s">
        <v>36</v>
      </c>
      <c r="D172" s="62">
        <v>18</v>
      </c>
      <c r="E172" s="41"/>
      <c r="F172" s="55">
        <f t="shared" si="3"/>
        <v>0</v>
      </c>
      <c r="G172" s="29" t="s">
        <v>11</v>
      </c>
    </row>
    <row r="173" spans="1:7" s="28" customFormat="1">
      <c r="A173" s="103" t="s">
        <v>234</v>
      </c>
      <c r="B173" s="49" t="s">
        <v>235</v>
      </c>
      <c r="C173" s="60" t="s">
        <v>36</v>
      </c>
      <c r="D173" s="62">
        <v>16.866</v>
      </c>
      <c r="E173" s="41"/>
      <c r="F173" s="55">
        <f t="shared" si="3"/>
        <v>0</v>
      </c>
      <c r="G173" s="29" t="s">
        <v>12</v>
      </c>
    </row>
    <row r="174" spans="1:7" s="28" customFormat="1">
      <c r="A174" s="103" t="s">
        <v>236</v>
      </c>
      <c r="B174" s="49" t="s">
        <v>237</v>
      </c>
      <c r="C174" s="60" t="s">
        <v>184</v>
      </c>
      <c r="D174" s="62">
        <v>12</v>
      </c>
      <c r="E174" s="41"/>
      <c r="F174" s="55">
        <f t="shared" si="3"/>
        <v>0</v>
      </c>
      <c r="G174" s="29" t="s">
        <v>12</v>
      </c>
    </row>
    <row r="175" spans="1:7" s="28" customFormat="1">
      <c r="A175" s="103" t="s">
        <v>238</v>
      </c>
      <c r="B175" s="89" t="s">
        <v>239</v>
      </c>
      <c r="C175" s="63" t="s">
        <v>184</v>
      </c>
      <c r="D175" s="63">
        <v>4</v>
      </c>
      <c r="E175" s="41"/>
      <c r="F175" s="55">
        <f t="shared" si="3"/>
        <v>0</v>
      </c>
      <c r="G175" s="29" t="s">
        <v>12</v>
      </c>
    </row>
    <row r="176" spans="1:7" s="28" customFormat="1">
      <c r="A176" s="103" t="s">
        <v>240</v>
      </c>
      <c r="B176" s="89" t="s">
        <v>241</v>
      </c>
      <c r="C176" s="63" t="s">
        <v>184</v>
      </c>
      <c r="D176" s="63">
        <v>1</v>
      </c>
      <c r="E176" s="41"/>
      <c r="F176" s="55">
        <f t="shared" si="3"/>
        <v>0</v>
      </c>
      <c r="G176" s="29" t="s">
        <v>12</v>
      </c>
    </row>
    <row r="177" spans="1:7" s="28" customFormat="1">
      <c r="A177" s="103" t="s">
        <v>242</v>
      </c>
      <c r="B177" s="89" t="s">
        <v>243</v>
      </c>
      <c r="C177" s="63" t="s">
        <v>184</v>
      </c>
      <c r="D177" s="63">
        <v>6</v>
      </c>
      <c r="E177" s="41"/>
      <c r="F177" s="55">
        <f t="shared" si="3"/>
        <v>0</v>
      </c>
      <c r="G177" s="29" t="s">
        <v>12</v>
      </c>
    </row>
    <row r="178" spans="1:7" s="28" customFormat="1">
      <c r="A178" s="103" t="s">
        <v>244</v>
      </c>
      <c r="B178" s="89" t="s">
        <v>245</v>
      </c>
      <c r="C178" s="63" t="s">
        <v>184</v>
      </c>
      <c r="D178" s="63">
        <v>2</v>
      </c>
      <c r="E178" s="41"/>
      <c r="F178" s="55">
        <f t="shared" si="3"/>
        <v>0</v>
      </c>
      <c r="G178" s="29" t="s">
        <v>12</v>
      </c>
    </row>
    <row r="179" spans="1:7" s="28" customFormat="1">
      <c r="A179" s="103" t="s">
        <v>246</v>
      </c>
      <c r="B179" s="89" t="s">
        <v>247</v>
      </c>
      <c r="C179" s="63" t="s">
        <v>184</v>
      </c>
      <c r="D179" s="63">
        <v>6</v>
      </c>
      <c r="E179" s="41"/>
      <c r="F179" s="55">
        <f t="shared" si="3"/>
        <v>0</v>
      </c>
      <c r="G179" s="29" t="s">
        <v>12</v>
      </c>
    </row>
    <row r="180" spans="1:7" s="28" customFormat="1">
      <c r="A180" s="103" t="s">
        <v>248</v>
      </c>
      <c r="B180" s="89" t="s">
        <v>249</v>
      </c>
      <c r="C180" s="63" t="s">
        <v>184</v>
      </c>
      <c r="D180" s="63">
        <v>5</v>
      </c>
      <c r="E180" s="41"/>
      <c r="F180" s="55">
        <f t="shared" si="3"/>
        <v>0</v>
      </c>
      <c r="G180" s="29" t="s">
        <v>12</v>
      </c>
    </row>
    <row r="181" spans="1:7" s="28" customFormat="1">
      <c r="A181" s="103" t="s">
        <v>250</v>
      </c>
      <c r="B181" s="89" t="s">
        <v>251</v>
      </c>
      <c r="C181" s="63" t="s">
        <v>184</v>
      </c>
      <c r="D181" s="63">
        <v>8</v>
      </c>
      <c r="E181" s="41"/>
      <c r="F181" s="55">
        <f t="shared" si="3"/>
        <v>0</v>
      </c>
      <c r="G181" s="29" t="s">
        <v>12</v>
      </c>
    </row>
    <row r="182" spans="1:7" s="28" customFormat="1">
      <c r="A182" s="103" t="s">
        <v>252</v>
      </c>
      <c r="B182" s="89" t="s">
        <v>253</v>
      </c>
      <c r="C182" s="63" t="s">
        <v>184</v>
      </c>
      <c r="D182" s="63">
        <v>8</v>
      </c>
      <c r="E182" s="41"/>
      <c r="F182" s="55">
        <f t="shared" si="3"/>
        <v>0</v>
      </c>
      <c r="G182" s="29" t="s">
        <v>12</v>
      </c>
    </row>
    <row r="183" spans="1:7" s="28" customFormat="1">
      <c r="A183" s="103" t="s">
        <v>254</v>
      </c>
      <c r="B183" s="89" t="s">
        <v>255</v>
      </c>
      <c r="C183" s="63" t="s">
        <v>184</v>
      </c>
      <c r="D183" s="63">
        <v>13</v>
      </c>
      <c r="E183" s="41"/>
      <c r="F183" s="55">
        <f t="shared" si="3"/>
        <v>0</v>
      </c>
      <c r="G183" s="29" t="s">
        <v>12</v>
      </c>
    </row>
    <row r="184" spans="1:7" s="28" customFormat="1">
      <c r="A184" s="103">
        <v>12</v>
      </c>
      <c r="B184" s="49" t="s">
        <v>256</v>
      </c>
      <c r="C184" s="60" t="s">
        <v>36</v>
      </c>
      <c r="D184" s="62">
        <v>1</v>
      </c>
      <c r="E184" s="41"/>
      <c r="F184" s="55">
        <f t="shared" si="3"/>
        <v>0</v>
      </c>
      <c r="G184" s="29" t="s">
        <v>11</v>
      </c>
    </row>
    <row r="185" spans="1:7" s="28" customFormat="1">
      <c r="A185" s="103" t="s">
        <v>257</v>
      </c>
      <c r="B185" s="49" t="s">
        <v>235</v>
      </c>
      <c r="C185" s="60" t="s">
        <v>36</v>
      </c>
      <c r="D185" s="62">
        <v>0.93700000000000006</v>
      </c>
      <c r="E185" s="41"/>
      <c r="F185" s="55">
        <f t="shared" si="3"/>
        <v>0</v>
      </c>
      <c r="G185" s="29" t="s">
        <v>12</v>
      </c>
    </row>
    <row r="186" spans="1:7" s="28" customFormat="1">
      <c r="A186" s="103">
        <v>13</v>
      </c>
      <c r="B186" s="49" t="s">
        <v>258</v>
      </c>
      <c r="C186" s="60" t="s">
        <v>36</v>
      </c>
      <c r="D186" s="62">
        <v>30</v>
      </c>
      <c r="E186" s="41"/>
      <c r="F186" s="55">
        <f t="shared" si="3"/>
        <v>0</v>
      </c>
      <c r="G186" s="29" t="s">
        <v>11</v>
      </c>
    </row>
    <row r="187" spans="1:7" s="28" customFormat="1">
      <c r="A187" s="103" t="s">
        <v>259</v>
      </c>
      <c r="B187" s="49" t="s">
        <v>260</v>
      </c>
      <c r="C187" s="60" t="s">
        <v>36</v>
      </c>
      <c r="D187" s="62">
        <v>28.110000000000003</v>
      </c>
      <c r="E187" s="41"/>
      <c r="F187" s="55">
        <f t="shared" si="3"/>
        <v>0</v>
      </c>
      <c r="G187" s="29" t="s">
        <v>12</v>
      </c>
    </row>
    <row r="188" spans="1:7" s="28" customFormat="1">
      <c r="A188" s="103" t="s">
        <v>261</v>
      </c>
      <c r="B188" s="49" t="s">
        <v>262</v>
      </c>
      <c r="C188" s="60" t="s">
        <v>184</v>
      </c>
      <c r="D188" s="62">
        <v>4</v>
      </c>
      <c r="E188" s="41"/>
      <c r="F188" s="55">
        <f t="shared" si="3"/>
        <v>0</v>
      </c>
      <c r="G188" s="29" t="s">
        <v>12</v>
      </c>
    </row>
    <row r="189" spans="1:7" s="28" customFormat="1">
      <c r="A189" s="103" t="s">
        <v>263</v>
      </c>
      <c r="B189" s="89" t="s">
        <v>264</v>
      </c>
      <c r="C189" s="63" t="s">
        <v>184</v>
      </c>
      <c r="D189" s="63">
        <v>3</v>
      </c>
      <c r="E189" s="41"/>
      <c r="F189" s="55">
        <f t="shared" si="3"/>
        <v>0</v>
      </c>
      <c r="G189" s="29" t="s">
        <v>12</v>
      </c>
    </row>
    <row r="190" spans="1:7" s="28" customFormat="1">
      <c r="A190" s="103" t="s">
        <v>265</v>
      </c>
      <c r="B190" s="89" t="s">
        <v>266</v>
      </c>
      <c r="C190" s="63" t="s">
        <v>184</v>
      </c>
      <c r="D190" s="63">
        <v>2</v>
      </c>
      <c r="E190" s="41"/>
      <c r="F190" s="55">
        <f t="shared" si="3"/>
        <v>0</v>
      </c>
      <c r="G190" s="29" t="s">
        <v>12</v>
      </c>
    </row>
    <row r="191" spans="1:7" s="28" customFormat="1">
      <c r="A191" s="103" t="s">
        <v>267</v>
      </c>
      <c r="B191" s="89" t="s">
        <v>268</v>
      </c>
      <c r="C191" s="63" t="s">
        <v>184</v>
      </c>
      <c r="D191" s="63">
        <v>1</v>
      </c>
      <c r="E191" s="41"/>
      <c r="F191" s="55">
        <f t="shared" si="3"/>
        <v>0</v>
      </c>
      <c r="G191" s="29" t="s">
        <v>12</v>
      </c>
    </row>
    <row r="192" spans="1:7" s="28" customFormat="1">
      <c r="A192" s="103" t="s">
        <v>269</v>
      </c>
      <c r="B192" s="89" t="s">
        <v>270</v>
      </c>
      <c r="C192" s="63" t="s">
        <v>184</v>
      </c>
      <c r="D192" s="63">
        <v>1</v>
      </c>
      <c r="E192" s="41"/>
      <c r="F192" s="55">
        <f t="shared" si="3"/>
        <v>0</v>
      </c>
      <c r="G192" s="29" t="s">
        <v>12</v>
      </c>
    </row>
    <row r="193" spans="1:7" s="28" customFormat="1">
      <c r="A193" s="103" t="s">
        <v>271</v>
      </c>
      <c r="B193" s="89" t="s">
        <v>272</v>
      </c>
      <c r="C193" s="63" t="s">
        <v>184</v>
      </c>
      <c r="D193" s="63">
        <v>16</v>
      </c>
      <c r="E193" s="41"/>
      <c r="F193" s="55">
        <f t="shared" si="3"/>
        <v>0</v>
      </c>
      <c r="G193" s="29" t="s">
        <v>12</v>
      </c>
    </row>
    <row r="194" spans="1:7" s="28" customFormat="1">
      <c r="A194" s="103" t="s">
        <v>273</v>
      </c>
      <c r="B194" s="89" t="s">
        <v>274</v>
      </c>
      <c r="C194" s="63" t="s">
        <v>184</v>
      </c>
      <c r="D194" s="63">
        <v>1</v>
      </c>
      <c r="E194" s="41"/>
      <c r="F194" s="55">
        <f t="shared" si="3"/>
        <v>0</v>
      </c>
      <c r="G194" s="29" t="s">
        <v>12</v>
      </c>
    </row>
    <row r="195" spans="1:7" s="28" customFormat="1">
      <c r="A195" s="103" t="s">
        <v>275</v>
      </c>
      <c r="B195" s="89" t="s">
        <v>276</v>
      </c>
      <c r="C195" s="63" t="s">
        <v>184</v>
      </c>
      <c r="D195" s="63">
        <v>1</v>
      </c>
      <c r="E195" s="41"/>
      <c r="F195" s="55">
        <f t="shared" si="3"/>
        <v>0</v>
      </c>
      <c r="G195" s="29" t="s">
        <v>12</v>
      </c>
    </row>
    <row r="196" spans="1:7" s="28" customFormat="1">
      <c r="A196" s="103" t="s">
        <v>277</v>
      </c>
      <c r="B196" s="89" t="s">
        <v>278</v>
      </c>
      <c r="C196" s="63" t="s">
        <v>184</v>
      </c>
      <c r="D196" s="63">
        <v>43</v>
      </c>
      <c r="E196" s="41"/>
      <c r="F196" s="55">
        <f t="shared" si="3"/>
        <v>0</v>
      </c>
      <c r="G196" s="29" t="s">
        <v>12</v>
      </c>
    </row>
    <row r="197" spans="1:7" s="28" customFormat="1">
      <c r="A197" s="103">
        <v>14</v>
      </c>
      <c r="B197" s="49" t="s">
        <v>279</v>
      </c>
      <c r="C197" s="60" t="s">
        <v>36</v>
      </c>
      <c r="D197" s="62">
        <v>35</v>
      </c>
      <c r="E197" s="41"/>
      <c r="F197" s="55">
        <f t="shared" si="3"/>
        <v>0</v>
      </c>
      <c r="G197" s="29" t="s">
        <v>11</v>
      </c>
    </row>
    <row r="198" spans="1:7" s="28" customFormat="1">
      <c r="A198" s="103" t="s">
        <v>280</v>
      </c>
      <c r="B198" s="49" t="s">
        <v>260</v>
      </c>
      <c r="C198" s="60" t="s">
        <v>36</v>
      </c>
      <c r="D198" s="62">
        <v>32.795000000000002</v>
      </c>
      <c r="E198" s="41"/>
      <c r="F198" s="55">
        <f t="shared" si="3"/>
        <v>0</v>
      </c>
      <c r="G198" s="29" t="s">
        <v>12</v>
      </c>
    </row>
    <row r="199" spans="1:7" s="28" customFormat="1">
      <c r="A199" s="103">
        <v>15</v>
      </c>
      <c r="B199" s="49" t="s">
        <v>281</v>
      </c>
      <c r="C199" s="60" t="s">
        <v>36</v>
      </c>
      <c r="D199" s="62">
        <v>17</v>
      </c>
      <c r="E199" s="41"/>
      <c r="F199" s="55">
        <f t="shared" si="3"/>
        <v>0</v>
      </c>
      <c r="G199" s="29" t="s">
        <v>11</v>
      </c>
    </row>
    <row r="200" spans="1:7" s="28" customFormat="1">
      <c r="A200" s="103" t="s">
        <v>282</v>
      </c>
      <c r="B200" s="49" t="s">
        <v>283</v>
      </c>
      <c r="C200" s="60" t="s">
        <v>36</v>
      </c>
      <c r="D200" s="62">
        <v>16.558</v>
      </c>
      <c r="E200" s="41"/>
      <c r="F200" s="55">
        <f t="shared" si="3"/>
        <v>0</v>
      </c>
      <c r="G200" s="29" t="s">
        <v>12</v>
      </c>
    </row>
    <row r="201" spans="1:7" s="28" customFormat="1">
      <c r="A201" s="103" t="s">
        <v>284</v>
      </c>
      <c r="B201" s="49" t="s">
        <v>285</v>
      </c>
      <c r="C201" s="60" t="s">
        <v>184</v>
      </c>
      <c r="D201" s="62">
        <v>5</v>
      </c>
      <c r="E201" s="41"/>
      <c r="F201" s="55">
        <f t="shared" si="3"/>
        <v>0</v>
      </c>
      <c r="G201" s="29" t="s">
        <v>12</v>
      </c>
    </row>
    <row r="202" spans="1:7" s="28" customFormat="1">
      <c r="A202" s="103" t="s">
        <v>286</v>
      </c>
      <c r="B202" s="89" t="s">
        <v>287</v>
      </c>
      <c r="C202" s="63" t="s">
        <v>184</v>
      </c>
      <c r="D202" s="63">
        <v>1</v>
      </c>
      <c r="E202" s="41"/>
      <c r="F202" s="55">
        <f t="shared" si="3"/>
        <v>0</v>
      </c>
      <c r="G202" s="29" t="s">
        <v>12</v>
      </c>
    </row>
    <row r="203" spans="1:7" s="28" customFormat="1">
      <c r="A203" s="103" t="s">
        <v>288</v>
      </c>
      <c r="B203" s="89" t="s">
        <v>289</v>
      </c>
      <c r="C203" s="63" t="s">
        <v>184</v>
      </c>
      <c r="D203" s="63">
        <v>1</v>
      </c>
      <c r="E203" s="41"/>
      <c r="F203" s="55">
        <f t="shared" si="3"/>
        <v>0</v>
      </c>
      <c r="G203" s="29" t="s">
        <v>12</v>
      </c>
    </row>
    <row r="204" spans="1:7" s="28" customFormat="1">
      <c r="A204" s="103" t="s">
        <v>290</v>
      </c>
      <c r="B204" s="89" t="s">
        <v>291</v>
      </c>
      <c r="C204" s="63" t="s">
        <v>184</v>
      </c>
      <c r="D204" s="63">
        <v>4</v>
      </c>
      <c r="E204" s="41"/>
      <c r="F204" s="55">
        <f t="shared" si="3"/>
        <v>0</v>
      </c>
      <c r="G204" s="29" t="s">
        <v>12</v>
      </c>
    </row>
    <row r="205" spans="1:7" s="28" customFormat="1">
      <c r="A205" s="103" t="s">
        <v>292</v>
      </c>
      <c r="B205" s="89" t="s">
        <v>293</v>
      </c>
      <c r="C205" s="63" t="s">
        <v>184</v>
      </c>
      <c r="D205" s="63">
        <v>1</v>
      </c>
      <c r="E205" s="41"/>
      <c r="F205" s="55">
        <f t="shared" si="3"/>
        <v>0</v>
      </c>
      <c r="G205" s="29" t="s">
        <v>12</v>
      </c>
    </row>
    <row r="206" spans="1:7" s="28" customFormat="1">
      <c r="A206" s="103" t="s">
        <v>294</v>
      </c>
      <c r="B206" s="89" t="s">
        <v>295</v>
      </c>
      <c r="C206" s="63" t="s">
        <v>184</v>
      </c>
      <c r="D206" s="63">
        <v>1</v>
      </c>
      <c r="E206" s="41"/>
      <c r="F206" s="55">
        <f t="shared" ref="F206:F265" si="4">D206*E206</f>
        <v>0</v>
      </c>
      <c r="G206" s="29" t="s">
        <v>12</v>
      </c>
    </row>
    <row r="207" spans="1:7" s="28" customFormat="1">
      <c r="A207" s="103" t="s">
        <v>296</v>
      </c>
      <c r="B207" s="89" t="s">
        <v>297</v>
      </c>
      <c r="C207" s="63" t="s">
        <v>184</v>
      </c>
      <c r="D207" s="63">
        <v>11</v>
      </c>
      <c r="E207" s="41"/>
      <c r="F207" s="55">
        <f t="shared" si="4"/>
        <v>0</v>
      </c>
      <c r="G207" s="29" t="s">
        <v>12</v>
      </c>
    </row>
    <row r="208" spans="1:7" s="28" customFormat="1">
      <c r="A208" s="104" t="s">
        <v>37</v>
      </c>
      <c r="B208" s="47" t="s">
        <v>298</v>
      </c>
      <c r="C208" s="34" t="s">
        <v>136</v>
      </c>
      <c r="D208" s="39">
        <v>77</v>
      </c>
      <c r="E208" s="34"/>
      <c r="F208" s="55">
        <f t="shared" si="4"/>
        <v>0</v>
      </c>
      <c r="G208" s="29" t="s">
        <v>11</v>
      </c>
    </row>
    <row r="209" spans="1:7" s="28" customFormat="1">
      <c r="A209" s="103" t="s">
        <v>299</v>
      </c>
      <c r="B209" s="47" t="s">
        <v>300</v>
      </c>
      <c r="C209" s="34" t="s">
        <v>136</v>
      </c>
      <c r="D209" s="36">
        <v>20</v>
      </c>
      <c r="E209" s="36"/>
      <c r="F209" s="55">
        <f t="shared" si="4"/>
        <v>0</v>
      </c>
      <c r="G209" s="29" t="s">
        <v>12</v>
      </c>
    </row>
    <row r="210" spans="1:7" s="28" customFormat="1">
      <c r="A210" s="103" t="s">
        <v>301</v>
      </c>
      <c r="B210" s="47" t="s">
        <v>302</v>
      </c>
      <c r="C210" s="34" t="s">
        <v>136</v>
      </c>
      <c r="D210" s="36">
        <v>13</v>
      </c>
      <c r="E210" s="36"/>
      <c r="F210" s="55">
        <f t="shared" si="4"/>
        <v>0</v>
      </c>
      <c r="G210" s="29" t="s">
        <v>12</v>
      </c>
    </row>
    <row r="211" spans="1:7" s="28" customFormat="1">
      <c r="A211" s="103" t="s">
        <v>303</v>
      </c>
      <c r="B211" s="47" t="s">
        <v>304</v>
      </c>
      <c r="C211" s="34" t="s">
        <v>136</v>
      </c>
      <c r="D211" s="36">
        <v>8</v>
      </c>
      <c r="E211" s="36"/>
      <c r="F211" s="55">
        <f t="shared" si="4"/>
        <v>0</v>
      </c>
      <c r="G211" s="29" t="s">
        <v>12</v>
      </c>
    </row>
    <row r="212" spans="1:7" s="28" customFormat="1">
      <c r="A212" s="103" t="s">
        <v>305</v>
      </c>
      <c r="B212" s="47" t="s">
        <v>306</v>
      </c>
      <c r="C212" s="34" t="s">
        <v>136</v>
      </c>
      <c r="D212" s="36">
        <v>1</v>
      </c>
      <c r="E212" s="36"/>
      <c r="F212" s="55">
        <f t="shared" si="4"/>
        <v>0</v>
      </c>
      <c r="G212" s="29" t="s">
        <v>12</v>
      </c>
    </row>
    <row r="213" spans="1:7" s="28" customFormat="1">
      <c r="A213" s="103" t="s">
        <v>307</v>
      </c>
      <c r="B213" s="47" t="s">
        <v>308</v>
      </c>
      <c r="C213" s="34" t="s">
        <v>136</v>
      </c>
      <c r="D213" s="36">
        <v>1</v>
      </c>
      <c r="E213" s="36"/>
      <c r="F213" s="55">
        <f t="shared" si="4"/>
        <v>0</v>
      </c>
      <c r="G213" s="29" t="s">
        <v>12</v>
      </c>
    </row>
    <row r="214" spans="1:7" s="28" customFormat="1">
      <c r="A214" s="103" t="s">
        <v>309</v>
      </c>
      <c r="B214" s="47" t="s">
        <v>310</v>
      </c>
      <c r="C214" s="34" t="s">
        <v>136</v>
      </c>
      <c r="D214" s="36">
        <v>34</v>
      </c>
      <c r="E214" s="36"/>
      <c r="F214" s="55">
        <f t="shared" si="4"/>
        <v>0</v>
      </c>
      <c r="G214" s="29" t="s">
        <v>12</v>
      </c>
    </row>
    <row r="215" spans="1:7" s="28" customFormat="1">
      <c r="A215" s="103"/>
      <c r="B215" s="63" t="s">
        <v>311</v>
      </c>
      <c r="C215" s="60"/>
      <c r="D215" s="61"/>
      <c r="E215" s="41"/>
      <c r="F215" s="55"/>
      <c r="G215" s="29" t="s">
        <v>11</v>
      </c>
    </row>
    <row r="216" spans="1:7" s="28" customFormat="1">
      <c r="A216" s="103">
        <v>17</v>
      </c>
      <c r="B216" s="49" t="s">
        <v>312</v>
      </c>
      <c r="C216" s="60" t="s">
        <v>36</v>
      </c>
      <c r="D216" s="62">
        <v>73</v>
      </c>
      <c r="E216" s="41"/>
      <c r="F216" s="55">
        <f t="shared" si="4"/>
        <v>0</v>
      </c>
      <c r="G216" s="29" t="s">
        <v>11</v>
      </c>
    </row>
    <row r="217" spans="1:7" s="28" customFormat="1">
      <c r="A217" s="103" t="s">
        <v>313</v>
      </c>
      <c r="B217" s="89" t="s">
        <v>314</v>
      </c>
      <c r="C217" s="60" t="s">
        <v>36</v>
      </c>
      <c r="D217" s="62">
        <v>72.853999999999999</v>
      </c>
      <c r="E217" s="41"/>
      <c r="F217" s="55">
        <f t="shared" si="4"/>
        <v>0</v>
      </c>
      <c r="G217" s="29" t="s">
        <v>12</v>
      </c>
    </row>
    <row r="218" spans="1:7" s="28" customFormat="1">
      <c r="A218" s="103">
        <v>18</v>
      </c>
      <c r="B218" s="49" t="s">
        <v>315</v>
      </c>
      <c r="C218" s="60" t="s">
        <v>36</v>
      </c>
      <c r="D218" s="62">
        <v>71</v>
      </c>
      <c r="E218" s="41"/>
      <c r="F218" s="55">
        <f t="shared" si="4"/>
        <v>0</v>
      </c>
      <c r="G218" s="29" t="s">
        <v>11</v>
      </c>
    </row>
    <row r="219" spans="1:7" s="28" customFormat="1">
      <c r="A219" s="103" t="s">
        <v>316</v>
      </c>
      <c r="B219" s="89" t="s">
        <v>317</v>
      </c>
      <c r="C219" s="60" t="s">
        <v>36</v>
      </c>
      <c r="D219" s="62">
        <v>70.858000000000004</v>
      </c>
      <c r="E219" s="41"/>
      <c r="F219" s="55">
        <f t="shared" si="4"/>
        <v>0</v>
      </c>
      <c r="G219" s="29" t="s">
        <v>12</v>
      </c>
    </row>
    <row r="220" spans="1:7" s="28" customFormat="1">
      <c r="A220" s="103">
        <v>19</v>
      </c>
      <c r="B220" s="49" t="s">
        <v>318</v>
      </c>
      <c r="C220" s="60" t="s">
        <v>184</v>
      </c>
      <c r="D220" s="62">
        <v>22</v>
      </c>
      <c r="E220" s="41"/>
      <c r="F220" s="55">
        <f t="shared" si="4"/>
        <v>0</v>
      </c>
      <c r="G220" s="29" t="s">
        <v>11</v>
      </c>
    </row>
    <row r="221" spans="1:7" s="28" customFormat="1">
      <c r="A221" s="103" t="s">
        <v>319</v>
      </c>
      <c r="B221" s="89" t="s">
        <v>320</v>
      </c>
      <c r="C221" s="63" t="s">
        <v>184</v>
      </c>
      <c r="D221" s="90">
        <v>22</v>
      </c>
      <c r="E221" s="41"/>
      <c r="F221" s="55">
        <f t="shared" si="4"/>
        <v>0</v>
      </c>
      <c r="G221" s="29" t="s">
        <v>12</v>
      </c>
    </row>
    <row r="222" spans="1:7" s="28" customFormat="1">
      <c r="A222" s="103">
        <v>20</v>
      </c>
      <c r="B222" s="49" t="s">
        <v>321</v>
      </c>
      <c r="C222" s="60" t="s">
        <v>184</v>
      </c>
      <c r="D222" s="62">
        <v>13</v>
      </c>
      <c r="E222" s="41"/>
      <c r="F222" s="55">
        <f t="shared" si="4"/>
        <v>0</v>
      </c>
      <c r="G222" s="29" t="s">
        <v>11</v>
      </c>
    </row>
    <row r="223" spans="1:7" s="28" customFormat="1">
      <c r="A223" s="103" t="s">
        <v>322</v>
      </c>
      <c r="B223" s="89" t="s">
        <v>323</v>
      </c>
      <c r="C223" s="63" t="s">
        <v>184</v>
      </c>
      <c r="D223" s="90">
        <v>13</v>
      </c>
      <c r="E223" s="41"/>
      <c r="F223" s="55">
        <f t="shared" si="4"/>
        <v>0</v>
      </c>
      <c r="G223" s="29" t="s">
        <v>12</v>
      </c>
    </row>
    <row r="224" spans="1:7" s="28" customFormat="1">
      <c r="A224" s="103">
        <v>21</v>
      </c>
      <c r="B224" s="49" t="s">
        <v>324</v>
      </c>
      <c r="C224" s="60" t="s">
        <v>184</v>
      </c>
      <c r="D224" s="62">
        <v>26</v>
      </c>
      <c r="E224" s="41"/>
      <c r="F224" s="55">
        <f t="shared" si="4"/>
        <v>0</v>
      </c>
      <c r="G224" s="29" t="s">
        <v>11</v>
      </c>
    </row>
    <row r="225" spans="1:7" s="28" customFormat="1">
      <c r="A225" s="103" t="s">
        <v>325</v>
      </c>
      <c r="B225" s="89" t="s">
        <v>326</v>
      </c>
      <c r="C225" s="63" t="s">
        <v>184</v>
      </c>
      <c r="D225" s="90">
        <v>26</v>
      </c>
      <c r="E225" s="41"/>
      <c r="F225" s="55">
        <f t="shared" si="4"/>
        <v>0</v>
      </c>
      <c r="G225" s="29" t="s">
        <v>12</v>
      </c>
    </row>
    <row r="226" spans="1:7" s="28" customFormat="1">
      <c r="A226" s="103">
        <v>22</v>
      </c>
      <c r="B226" s="49" t="s">
        <v>327</v>
      </c>
      <c r="C226" s="60" t="s">
        <v>184</v>
      </c>
      <c r="D226" s="62">
        <v>2</v>
      </c>
      <c r="E226" s="41"/>
      <c r="F226" s="55">
        <f t="shared" si="4"/>
        <v>0</v>
      </c>
      <c r="G226" s="29" t="s">
        <v>11</v>
      </c>
    </row>
    <row r="227" spans="1:7" s="28" customFormat="1">
      <c r="A227" s="103" t="s">
        <v>328</v>
      </c>
      <c r="B227" s="89" t="s">
        <v>329</v>
      </c>
      <c r="C227" s="63" t="s">
        <v>184</v>
      </c>
      <c r="D227" s="90">
        <v>2</v>
      </c>
      <c r="E227" s="41"/>
      <c r="F227" s="55">
        <f t="shared" si="4"/>
        <v>0</v>
      </c>
      <c r="G227" s="29" t="s">
        <v>12</v>
      </c>
    </row>
    <row r="228" spans="1:7" s="28" customFormat="1">
      <c r="A228" s="103">
        <v>23</v>
      </c>
      <c r="B228" s="49" t="s">
        <v>330</v>
      </c>
      <c r="C228" s="60" t="s">
        <v>184</v>
      </c>
      <c r="D228" s="62">
        <v>7</v>
      </c>
      <c r="E228" s="41"/>
      <c r="F228" s="55">
        <f t="shared" si="4"/>
        <v>0</v>
      </c>
      <c r="G228" s="29" t="s">
        <v>11</v>
      </c>
    </row>
    <row r="229" spans="1:7" s="28" customFormat="1">
      <c r="A229" s="103" t="s">
        <v>331</v>
      </c>
      <c r="B229" s="49" t="s">
        <v>332</v>
      </c>
      <c r="C229" s="63" t="s">
        <v>184</v>
      </c>
      <c r="D229" s="90">
        <v>7</v>
      </c>
      <c r="E229" s="41"/>
      <c r="F229" s="55">
        <f t="shared" si="4"/>
        <v>0</v>
      </c>
      <c r="G229" s="29" t="s">
        <v>12</v>
      </c>
    </row>
    <row r="230" spans="1:7" s="28" customFormat="1">
      <c r="A230" s="103">
        <v>24</v>
      </c>
      <c r="B230" s="49" t="s">
        <v>333</v>
      </c>
      <c r="C230" s="60" t="s">
        <v>184</v>
      </c>
      <c r="D230" s="62">
        <v>14</v>
      </c>
      <c r="E230" s="41"/>
      <c r="F230" s="55">
        <f t="shared" si="4"/>
        <v>0</v>
      </c>
      <c r="G230" s="29" t="s">
        <v>11</v>
      </c>
    </row>
    <row r="231" spans="1:7" s="28" customFormat="1">
      <c r="A231" s="103" t="s">
        <v>334</v>
      </c>
      <c r="B231" s="89" t="s">
        <v>335</v>
      </c>
      <c r="C231" s="63" t="s">
        <v>184</v>
      </c>
      <c r="D231" s="90">
        <v>14</v>
      </c>
      <c r="E231" s="41"/>
      <c r="F231" s="55">
        <f t="shared" si="4"/>
        <v>0</v>
      </c>
      <c r="G231" s="29" t="s">
        <v>12</v>
      </c>
    </row>
    <row r="232" spans="1:7" s="28" customFormat="1">
      <c r="A232" s="103">
        <v>25</v>
      </c>
      <c r="B232" s="49" t="s">
        <v>336</v>
      </c>
      <c r="C232" s="60" t="s">
        <v>184</v>
      </c>
      <c r="D232" s="62">
        <v>13</v>
      </c>
      <c r="E232" s="41"/>
      <c r="F232" s="55">
        <f t="shared" si="4"/>
        <v>0</v>
      </c>
      <c r="G232" s="29" t="s">
        <v>11</v>
      </c>
    </row>
    <row r="233" spans="1:7" s="28" customFormat="1">
      <c r="A233" s="103" t="s">
        <v>337</v>
      </c>
      <c r="B233" s="89" t="s">
        <v>338</v>
      </c>
      <c r="C233" s="63" t="s">
        <v>184</v>
      </c>
      <c r="D233" s="90">
        <v>13</v>
      </c>
      <c r="E233" s="41"/>
      <c r="F233" s="55">
        <f t="shared" si="4"/>
        <v>0</v>
      </c>
      <c r="G233" s="29" t="s">
        <v>12</v>
      </c>
    </row>
    <row r="234" spans="1:7" s="28" customFormat="1">
      <c r="A234" s="103">
        <v>26</v>
      </c>
      <c r="B234" s="49" t="s">
        <v>339</v>
      </c>
      <c r="C234" s="60" t="s">
        <v>184</v>
      </c>
      <c r="D234" s="62">
        <v>5</v>
      </c>
      <c r="E234" s="41"/>
      <c r="F234" s="55">
        <f t="shared" si="4"/>
        <v>0</v>
      </c>
      <c r="G234" s="29" t="s">
        <v>11</v>
      </c>
    </row>
    <row r="235" spans="1:7" s="28" customFormat="1">
      <c r="A235" s="103" t="s">
        <v>340</v>
      </c>
      <c r="B235" s="49" t="s">
        <v>341</v>
      </c>
      <c r="C235" s="63" t="s">
        <v>184</v>
      </c>
      <c r="D235" s="90">
        <v>5</v>
      </c>
      <c r="E235" s="41"/>
      <c r="F235" s="55">
        <f t="shared" si="4"/>
        <v>0</v>
      </c>
      <c r="G235" s="29" t="s">
        <v>12</v>
      </c>
    </row>
    <row r="236" spans="1:7" s="28" customFormat="1">
      <c r="A236" s="103">
        <v>27</v>
      </c>
      <c r="B236" s="49" t="s">
        <v>342</v>
      </c>
      <c r="C236" s="60" t="s">
        <v>184</v>
      </c>
      <c r="D236" s="62">
        <v>2</v>
      </c>
      <c r="E236" s="41"/>
      <c r="F236" s="55">
        <f t="shared" si="4"/>
        <v>0</v>
      </c>
      <c r="G236" s="29" t="s">
        <v>11</v>
      </c>
    </row>
    <row r="237" spans="1:7" s="28" customFormat="1">
      <c r="A237" s="103" t="s">
        <v>343</v>
      </c>
      <c r="B237" s="89" t="s">
        <v>344</v>
      </c>
      <c r="C237" s="63" t="s">
        <v>184</v>
      </c>
      <c r="D237" s="90">
        <v>2</v>
      </c>
      <c r="E237" s="41"/>
      <c r="F237" s="55">
        <f t="shared" si="4"/>
        <v>0</v>
      </c>
      <c r="G237" s="29" t="s">
        <v>12</v>
      </c>
    </row>
    <row r="238" spans="1:7" s="28" customFormat="1">
      <c r="A238" s="103">
        <v>28</v>
      </c>
      <c r="B238" s="49" t="s">
        <v>345</v>
      </c>
      <c r="C238" s="60" t="s">
        <v>184</v>
      </c>
      <c r="D238" s="61">
        <v>48</v>
      </c>
      <c r="E238" s="41"/>
      <c r="F238" s="55">
        <f t="shared" si="4"/>
        <v>0</v>
      </c>
      <c r="G238" s="29" t="s">
        <v>11</v>
      </c>
    </row>
    <row r="239" spans="1:7" s="28" customFormat="1">
      <c r="A239" s="103">
        <v>29</v>
      </c>
      <c r="B239" s="49" t="s">
        <v>346</v>
      </c>
      <c r="C239" s="60" t="s">
        <v>184</v>
      </c>
      <c r="D239" s="61">
        <v>47</v>
      </c>
      <c r="E239" s="41"/>
      <c r="F239" s="55">
        <f t="shared" si="4"/>
        <v>0</v>
      </c>
      <c r="G239" s="29" t="s">
        <v>11</v>
      </c>
    </row>
    <row r="240" spans="1:7" s="28" customFormat="1">
      <c r="A240" s="103">
        <v>30</v>
      </c>
      <c r="B240" s="49" t="s">
        <v>347</v>
      </c>
      <c r="C240" s="60" t="s">
        <v>184</v>
      </c>
      <c r="D240" s="62">
        <v>6</v>
      </c>
      <c r="E240" s="41"/>
      <c r="F240" s="55">
        <f t="shared" si="4"/>
        <v>0</v>
      </c>
      <c r="G240" s="29" t="s">
        <v>11</v>
      </c>
    </row>
    <row r="241" spans="1:7" s="28" customFormat="1">
      <c r="A241" s="103" t="s">
        <v>348</v>
      </c>
      <c r="B241" s="89" t="s">
        <v>349</v>
      </c>
      <c r="C241" s="63" t="s">
        <v>184</v>
      </c>
      <c r="D241" s="90">
        <v>6</v>
      </c>
      <c r="E241" s="41"/>
      <c r="F241" s="55">
        <f t="shared" si="4"/>
        <v>0</v>
      </c>
      <c r="G241" s="29" t="s">
        <v>12</v>
      </c>
    </row>
    <row r="242" spans="1:7" s="28" customFormat="1">
      <c r="A242" s="103">
        <v>31</v>
      </c>
      <c r="B242" s="49" t="s">
        <v>350</v>
      </c>
      <c r="C242" s="60" t="s">
        <v>184</v>
      </c>
      <c r="D242" s="62">
        <v>2</v>
      </c>
      <c r="E242" s="41"/>
      <c r="F242" s="55">
        <f t="shared" si="4"/>
        <v>0</v>
      </c>
      <c r="G242" s="29" t="s">
        <v>11</v>
      </c>
    </row>
    <row r="243" spans="1:7" s="28" customFormat="1">
      <c r="A243" s="103" t="s">
        <v>351</v>
      </c>
      <c r="B243" s="89" t="s">
        <v>352</v>
      </c>
      <c r="C243" s="63" t="s">
        <v>184</v>
      </c>
      <c r="D243" s="90">
        <v>2</v>
      </c>
      <c r="E243" s="41"/>
      <c r="F243" s="55">
        <f t="shared" si="4"/>
        <v>0</v>
      </c>
      <c r="G243" s="29" t="s">
        <v>12</v>
      </c>
    </row>
    <row r="244" spans="1:7" s="28" customFormat="1">
      <c r="A244" s="103">
        <v>32</v>
      </c>
      <c r="B244" s="49" t="s">
        <v>353</v>
      </c>
      <c r="C244" s="60" t="s">
        <v>184</v>
      </c>
      <c r="D244" s="62">
        <v>5</v>
      </c>
      <c r="E244" s="41"/>
      <c r="F244" s="55">
        <f t="shared" si="4"/>
        <v>0</v>
      </c>
      <c r="G244" s="29" t="s">
        <v>11</v>
      </c>
    </row>
    <row r="245" spans="1:7" s="28" customFormat="1">
      <c r="A245" s="103" t="s">
        <v>354</v>
      </c>
      <c r="B245" s="49" t="s">
        <v>355</v>
      </c>
      <c r="C245" s="60" t="s">
        <v>184</v>
      </c>
      <c r="D245" s="62">
        <v>5</v>
      </c>
      <c r="E245" s="41"/>
      <c r="F245" s="55">
        <f t="shared" si="4"/>
        <v>0</v>
      </c>
      <c r="G245" s="29" t="s">
        <v>12</v>
      </c>
    </row>
    <row r="246" spans="1:7" s="28" customFormat="1">
      <c r="A246" s="103">
        <v>33</v>
      </c>
      <c r="B246" s="49" t="s">
        <v>356</v>
      </c>
      <c r="C246" s="60" t="s">
        <v>184</v>
      </c>
      <c r="D246" s="61">
        <v>3</v>
      </c>
      <c r="E246" s="41"/>
      <c r="F246" s="55">
        <f t="shared" si="4"/>
        <v>0</v>
      </c>
      <c r="G246" s="29" t="s">
        <v>11</v>
      </c>
    </row>
    <row r="247" spans="1:7" s="28" customFormat="1">
      <c r="A247" s="103">
        <v>34</v>
      </c>
      <c r="B247" s="49" t="s">
        <v>357</v>
      </c>
      <c r="C247" s="60" t="s">
        <v>184</v>
      </c>
      <c r="D247" s="61">
        <v>1</v>
      </c>
      <c r="E247" s="41"/>
      <c r="F247" s="55">
        <f t="shared" si="4"/>
        <v>0</v>
      </c>
      <c r="G247" s="29" t="s">
        <v>11</v>
      </c>
    </row>
    <row r="248" spans="1:7" s="28" customFormat="1">
      <c r="A248" s="103">
        <v>35</v>
      </c>
      <c r="B248" s="49" t="s">
        <v>358</v>
      </c>
      <c r="C248" s="60" t="s">
        <v>43</v>
      </c>
      <c r="D248" s="62">
        <v>12.057600000000001</v>
      </c>
      <c r="E248" s="41"/>
      <c r="F248" s="55">
        <f t="shared" si="4"/>
        <v>0</v>
      </c>
      <c r="G248" s="29" t="s">
        <v>11</v>
      </c>
    </row>
    <row r="249" spans="1:7" s="28" customFormat="1">
      <c r="A249" s="103">
        <v>36</v>
      </c>
      <c r="B249" s="49" t="s">
        <v>359</v>
      </c>
      <c r="C249" s="60" t="s">
        <v>43</v>
      </c>
      <c r="D249" s="62">
        <v>5.338000000000001</v>
      </c>
      <c r="E249" s="41"/>
      <c r="F249" s="55">
        <f t="shared" si="4"/>
        <v>0</v>
      </c>
      <c r="G249" s="29" t="s">
        <v>11</v>
      </c>
    </row>
    <row r="250" spans="1:7" s="28" customFormat="1">
      <c r="A250" s="103">
        <v>37</v>
      </c>
      <c r="B250" s="49" t="s">
        <v>360</v>
      </c>
      <c r="C250" s="60" t="s">
        <v>43</v>
      </c>
      <c r="D250" s="62">
        <v>1.9091199999999999</v>
      </c>
      <c r="E250" s="41"/>
      <c r="F250" s="55">
        <f t="shared" si="4"/>
        <v>0</v>
      </c>
      <c r="G250" s="29" t="s">
        <v>11</v>
      </c>
    </row>
    <row r="251" spans="1:7" s="28" customFormat="1">
      <c r="A251" s="103">
        <v>38</v>
      </c>
      <c r="B251" s="49" t="s">
        <v>361</v>
      </c>
      <c r="C251" s="60" t="s">
        <v>43</v>
      </c>
      <c r="D251" s="62">
        <v>8.1640000000000015</v>
      </c>
      <c r="E251" s="41"/>
      <c r="F251" s="55">
        <f t="shared" si="4"/>
        <v>0</v>
      </c>
      <c r="G251" s="29" t="s">
        <v>11</v>
      </c>
    </row>
    <row r="252" spans="1:7" s="28" customFormat="1">
      <c r="A252" s="103">
        <v>39</v>
      </c>
      <c r="B252" s="49" t="s">
        <v>362</v>
      </c>
      <c r="C252" s="60" t="s">
        <v>43</v>
      </c>
      <c r="D252" s="62">
        <v>3.36294</v>
      </c>
      <c r="E252" s="41"/>
      <c r="F252" s="55">
        <f t="shared" si="4"/>
        <v>0</v>
      </c>
      <c r="G252" s="29" t="s">
        <v>11</v>
      </c>
    </row>
    <row r="253" spans="1:7" s="28" customFormat="1">
      <c r="A253" s="103"/>
      <c r="B253" s="91" t="s">
        <v>363</v>
      </c>
      <c r="C253" s="60"/>
      <c r="D253" s="61"/>
      <c r="E253" s="41"/>
      <c r="F253" s="55"/>
      <c r="G253" s="29" t="s">
        <v>11</v>
      </c>
    </row>
    <row r="254" spans="1:7" s="28" customFormat="1">
      <c r="A254" s="103">
        <v>40</v>
      </c>
      <c r="B254" s="49" t="s">
        <v>364</v>
      </c>
      <c r="C254" s="60" t="s">
        <v>36</v>
      </c>
      <c r="D254" s="62">
        <v>180</v>
      </c>
      <c r="E254" s="41"/>
      <c r="F254" s="55">
        <f t="shared" si="4"/>
        <v>0</v>
      </c>
      <c r="G254" s="29" t="s">
        <v>11</v>
      </c>
    </row>
    <row r="255" spans="1:7" s="28" customFormat="1">
      <c r="A255" s="103">
        <v>41</v>
      </c>
      <c r="B255" s="49" t="s">
        <v>365</v>
      </c>
      <c r="C255" s="60" t="s">
        <v>36</v>
      </c>
      <c r="D255" s="62">
        <v>60</v>
      </c>
      <c r="E255" s="41"/>
      <c r="F255" s="55">
        <f t="shared" si="4"/>
        <v>0</v>
      </c>
      <c r="G255" s="29" t="s">
        <v>11</v>
      </c>
    </row>
    <row r="256" spans="1:7" s="28" customFormat="1">
      <c r="A256" s="103">
        <v>42</v>
      </c>
      <c r="B256" s="49" t="s">
        <v>366</v>
      </c>
      <c r="C256" s="60" t="s">
        <v>36</v>
      </c>
      <c r="D256" s="62">
        <v>15</v>
      </c>
      <c r="E256" s="41"/>
      <c r="F256" s="55">
        <f t="shared" si="4"/>
        <v>0</v>
      </c>
      <c r="G256" s="29" t="s">
        <v>11</v>
      </c>
    </row>
    <row r="257" spans="1:7" s="28" customFormat="1">
      <c r="A257" s="103">
        <v>43</v>
      </c>
      <c r="B257" s="49" t="s">
        <v>367</v>
      </c>
      <c r="C257" s="60" t="s">
        <v>36</v>
      </c>
      <c r="D257" s="62">
        <v>50</v>
      </c>
      <c r="E257" s="41"/>
      <c r="F257" s="55">
        <f t="shared" si="4"/>
        <v>0</v>
      </c>
      <c r="G257" s="29" t="s">
        <v>11</v>
      </c>
    </row>
    <row r="258" spans="1:7" s="28" customFormat="1">
      <c r="A258" s="103">
        <v>44</v>
      </c>
      <c r="B258" s="49" t="s">
        <v>368</v>
      </c>
      <c r="C258" s="60" t="s">
        <v>36</v>
      </c>
      <c r="D258" s="62">
        <v>15</v>
      </c>
      <c r="E258" s="41"/>
      <c r="F258" s="55">
        <f t="shared" si="4"/>
        <v>0</v>
      </c>
      <c r="G258" s="29" t="s">
        <v>11</v>
      </c>
    </row>
    <row r="259" spans="1:7" s="28" customFormat="1">
      <c r="A259" s="103">
        <v>45</v>
      </c>
      <c r="B259" s="87" t="s">
        <v>369</v>
      </c>
      <c r="C259" s="59" t="s">
        <v>184</v>
      </c>
      <c r="D259" s="40">
        <v>9</v>
      </c>
      <c r="E259" s="88"/>
      <c r="F259" s="55">
        <f t="shared" si="4"/>
        <v>0</v>
      </c>
      <c r="G259" s="29" t="s">
        <v>11</v>
      </c>
    </row>
    <row r="260" spans="1:7" s="28" customFormat="1">
      <c r="A260" s="103">
        <v>46</v>
      </c>
      <c r="B260" s="87" t="s">
        <v>370</v>
      </c>
      <c r="C260" s="59" t="s">
        <v>184</v>
      </c>
      <c r="D260" s="40">
        <v>1</v>
      </c>
      <c r="E260" s="88"/>
      <c r="F260" s="55">
        <f t="shared" si="4"/>
        <v>0</v>
      </c>
      <c r="G260" s="29" t="s">
        <v>11</v>
      </c>
    </row>
    <row r="261" spans="1:7" s="28" customFormat="1">
      <c r="A261" s="103">
        <v>47</v>
      </c>
      <c r="B261" s="48" t="s">
        <v>371</v>
      </c>
      <c r="C261" s="37" t="s">
        <v>186</v>
      </c>
      <c r="D261" s="40">
        <v>10</v>
      </c>
      <c r="E261" s="41"/>
      <c r="F261" s="55">
        <f t="shared" si="4"/>
        <v>0</v>
      </c>
      <c r="G261" s="29" t="s">
        <v>11</v>
      </c>
    </row>
    <row r="262" spans="1:7" s="28" customFormat="1">
      <c r="A262" s="103">
        <v>48</v>
      </c>
      <c r="B262" s="87" t="s">
        <v>372</v>
      </c>
      <c r="C262" s="59" t="s">
        <v>186</v>
      </c>
      <c r="D262" s="40">
        <v>8</v>
      </c>
      <c r="E262" s="88"/>
      <c r="F262" s="55">
        <f t="shared" si="4"/>
        <v>0</v>
      </c>
      <c r="G262" s="29" t="s">
        <v>11</v>
      </c>
    </row>
    <row r="263" spans="1:7" s="28" customFormat="1">
      <c r="A263" s="103">
        <v>49</v>
      </c>
      <c r="B263" s="49" t="s">
        <v>373</v>
      </c>
      <c r="C263" s="60" t="s">
        <v>184</v>
      </c>
      <c r="D263" s="40">
        <v>4</v>
      </c>
      <c r="E263" s="41"/>
      <c r="F263" s="55">
        <f t="shared" si="4"/>
        <v>0</v>
      </c>
      <c r="G263" s="29" t="s">
        <v>11</v>
      </c>
    </row>
    <row r="264" spans="1:7" s="28" customFormat="1">
      <c r="A264" s="103">
        <v>50</v>
      </c>
      <c r="B264" s="49" t="s">
        <v>374</v>
      </c>
      <c r="C264" s="60" t="s">
        <v>36</v>
      </c>
      <c r="D264" s="62">
        <v>55</v>
      </c>
      <c r="E264" s="41"/>
      <c r="F264" s="55">
        <f t="shared" si="4"/>
        <v>0</v>
      </c>
      <c r="G264" s="29" t="s">
        <v>11</v>
      </c>
    </row>
    <row r="265" spans="1:7" s="28" customFormat="1" ht="15" thickBot="1">
      <c r="A265" s="103">
        <v>51</v>
      </c>
      <c r="B265" s="49" t="s">
        <v>375</v>
      </c>
      <c r="C265" s="60" t="s">
        <v>36</v>
      </c>
      <c r="D265" s="62">
        <v>60</v>
      </c>
      <c r="E265" s="41"/>
      <c r="F265" s="55">
        <f t="shared" si="4"/>
        <v>0</v>
      </c>
      <c r="G265" s="29" t="s">
        <v>11</v>
      </c>
    </row>
    <row r="266" spans="1:7" s="28" customFormat="1">
      <c r="A266" s="104"/>
      <c r="B266" s="92" t="s">
        <v>14</v>
      </c>
      <c r="C266" s="31"/>
      <c r="D266" s="41"/>
      <c r="E266" s="41"/>
      <c r="F266" s="41"/>
      <c r="G266" s="29" t="s">
        <v>11</v>
      </c>
    </row>
    <row r="267" spans="1:7" s="28" customFormat="1">
      <c r="A267" s="104"/>
      <c r="B267" s="93" t="s">
        <v>376</v>
      </c>
      <c r="C267" s="64"/>
      <c r="D267" s="64"/>
      <c r="E267" s="64"/>
      <c r="F267" s="65"/>
      <c r="G267" s="29" t="s">
        <v>11</v>
      </c>
    </row>
    <row r="268" spans="1:7" s="28" customFormat="1" ht="15.75">
      <c r="A268" s="104" t="s">
        <v>377</v>
      </c>
      <c r="B268" s="94" t="s">
        <v>378</v>
      </c>
      <c r="C268" s="64" t="s">
        <v>431</v>
      </c>
      <c r="D268" s="95">
        <v>2.5680000000000001</v>
      </c>
      <c r="E268" s="41"/>
      <c r="F268" s="41">
        <f>D268*E268</f>
        <v>0</v>
      </c>
      <c r="G268" s="29" t="s">
        <v>11</v>
      </c>
    </row>
    <row r="269" spans="1:7" s="28" customFormat="1" ht="15.75">
      <c r="A269" s="104" t="s">
        <v>379</v>
      </c>
      <c r="B269" s="94" t="s">
        <v>380</v>
      </c>
      <c r="C269" s="64" t="s">
        <v>431</v>
      </c>
      <c r="D269" s="96">
        <v>3.2199999999999998</v>
      </c>
      <c r="E269" s="66"/>
      <c r="F269" s="41">
        <f t="shared" ref="F269:F273" si="5">D269*E269</f>
        <v>0</v>
      </c>
      <c r="G269" s="29" t="s">
        <v>11</v>
      </c>
    </row>
    <row r="270" spans="1:7" s="28" customFormat="1" ht="15.75">
      <c r="A270" s="104">
        <v>3</v>
      </c>
      <c r="B270" s="94" t="s">
        <v>381</v>
      </c>
      <c r="C270" s="64" t="s">
        <v>431</v>
      </c>
      <c r="D270" s="97">
        <v>0.188</v>
      </c>
      <c r="E270" s="64"/>
      <c r="F270" s="41">
        <f t="shared" si="5"/>
        <v>0</v>
      </c>
      <c r="G270" s="29" t="s">
        <v>11</v>
      </c>
    </row>
    <row r="271" spans="1:7" s="28" customFormat="1">
      <c r="A271" s="104">
        <v>4</v>
      </c>
      <c r="B271" s="45" t="s">
        <v>382</v>
      </c>
      <c r="C271" s="33"/>
      <c r="D271" s="67">
        <v>0.188</v>
      </c>
      <c r="E271" s="68"/>
      <c r="F271" s="41">
        <f t="shared" si="5"/>
        <v>0</v>
      </c>
      <c r="G271" s="29" t="s">
        <v>11</v>
      </c>
    </row>
    <row r="272" spans="1:7" s="28" customFormat="1">
      <c r="A272" s="104">
        <v>5</v>
      </c>
      <c r="B272" s="45" t="s">
        <v>383</v>
      </c>
      <c r="C272" s="33" t="s">
        <v>36</v>
      </c>
      <c r="D272" s="35">
        <v>6</v>
      </c>
      <c r="E272" s="68"/>
      <c r="F272" s="41">
        <f t="shared" si="5"/>
        <v>0</v>
      </c>
      <c r="G272" s="29" t="s">
        <v>11</v>
      </c>
    </row>
    <row r="273" spans="1:7" s="28" customFormat="1" ht="15.75">
      <c r="A273" s="102" t="s">
        <v>384</v>
      </c>
      <c r="B273" s="98" t="s">
        <v>385</v>
      </c>
      <c r="C273" s="69" t="s">
        <v>430</v>
      </c>
      <c r="D273" s="39">
        <v>2.8259999999999996</v>
      </c>
      <c r="E273" s="69"/>
      <c r="F273" s="41">
        <f t="shared" si="5"/>
        <v>0</v>
      </c>
      <c r="G273" s="29" t="s">
        <v>11</v>
      </c>
    </row>
    <row r="274" spans="1:7" s="28" customFormat="1">
      <c r="A274" s="104"/>
      <c r="B274" s="50" t="s">
        <v>386</v>
      </c>
      <c r="C274" s="31"/>
      <c r="D274" s="41"/>
      <c r="E274" s="41"/>
      <c r="F274" s="41"/>
      <c r="G274" s="29" t="s">
        <v>11</v>
      </c>
    </row>
    <row r="275" spans="1:7" s="28" customFormat="1" ht="15.75">
      <c r="A275" s="104">
        <v>9</v>
      </c>
      <c r="B275" s="51" t="s">
        <v>432</v>
      </c>
      <c r="C275" s="31" t="s">
        <v>36</v>
      </c>
      <c r="D275" s="44">
        <v>8</v>
      </c>
      <c r="E275" s="31"/>
      <c r="F275" s="41">
        <f t="shared" ref="F275:F320" si="6">D275*E275</f>
        <v>0</v>
      </c>
      <c r="G275" s="29" t="s">
        <v>11</v>
      </c>
    </row>
    <row r="276" spans="1:7" s="28" customFormat="1" ht="15.75">
      <c r="A276" s="104">
        <v>10</v>
      </c>
      <c r="B276" s="51" t="s">
        <v>433</v>
      </c>
      <c r="C276" s="31" t="s">
        <v>36</v>
      </c>
      <c r="D276" s="44">
        <v>40</v>
      </c>
      <c r="E276" s="31"/>
      <c r="F276" s="41">
        <f t="shared" si="6"/>
        <v>0</v>
      </c>
      <c r="G276" s="29" t="s">
        <v>11</v>
      </c>
    </row>
    <row r="277" spans="1:7" s="28" customFormat="1" ht="15.75">
      <c r="A277" s="104">
        <v>11</v>
      </c>
      <c r="B277" s="52" t="s">
        <v>434</v>
      </c>
      <c r="C277" s="31" t="s">
        <v>36</v>
      </c>
      <c r="D277" s="41">
        <v>40</v>
      </c>
      <c r="E277" s="41"/>
      <c r="F277" s="41">
        <f t="shared" si="6"/>
        <v>0</v>
      </c>
      <c r="G277" s="29" t="s">
        <v>11</v>
      </c>
    </row>
    <row r="278" spans="1:7" s="28" customFormat="1" ht="15.75">
      <c r="A278" s="104">
        <v>12</v>
      </c>
      <c r="B278" s="52" t="s">
        <v>435</v>
      </c>
      <c r="C278" s="31" t="s">
        <v>36</v>
      </c>
      <c r="D278" s="41">
        <v>490</v>
      </c>
      <c r="E278" s="41"/>
      <c r="F278" s="41">
        <f t="shared" si="6"/>
        <v>0</v>
      </c>
      <c r="G278" s="29" t="s">
        <v>11</v>
      </c>
    </row>
    <row r="279" spans="1:7" s="28" customFormat="1" ht="15.75">
      <c r="A279" s="104">
        <v>13</v>
      </c>
      <c r="B279" s="52" t="s">
        <v>436</v>
      </c>
      <c r="C279" s="31" t="s">
        <v>36</v>
      </c>
      <c r="D279" s="41">
        <v>1310</v>
      </c>
      <c r="E279" s="41"/>
      <c r="F279" s="41">
        <f t="shared" si="6"/>
        <v>0</v>
      </c>
      <c r="G279" s="29" t="s">
        <v>11</v>
      </c>
    </row>
    <row r="280" spans="1:7" s="28" customFormat="1" ht="15.75">
      <c r="A280" s="104">
        <v>14</v>
      </c>
      <c r="B280" s="52" t="s">
        <v>437</v>
      </c>
      <c r="C280" s="31" t="s">
        <v>36</v>
      </c>
      <c r="D280" s="41">
        <v>1345</v>
      </c>
      <c r="E280" s="41"/>
      <c r="F280" s="41">
        <f t="shared" si="6"/>
        <v>0</v>
      </c>
      <c r="G280" s="29" t="s">
        <v>11</v>
      </c>
    </row>
    <row r="281" spans="1:7" s="28" customFormat="1">
      <c r="A281" s="104">
        <v>15</v>
      </c>
      <c r="B281" s="51" t="s">
        <v>387</v>
      </c>
      <c r="C281" s="31" t="s">
        <v>184</v>
      </c>
      <c r="D281" s="41">
        <v>1</v>
      </c>
      <c r="E281" s="41"/>
      <c r="F281" s="41">
        <f t="shared" si="6"/>
        <v>0</v>
      </c>
      <c r="G281" s="29" t="s">
        <v>11</v>
      </c>
    </row>
    <row r="282" spans="1:7" s="28" customFormat="1">
      <c r="A282" s="104">
        <v>16</v>
      </c>
      <c r="B282" s="51" t="s">
        <v>388</v>
      </c>
      <c r="C282" s="31" t="s">
        <v>184</v>
      </c>
      <c r="D282" s="41">
        <v>2</v>
      </c>
      <c r="E282" s="41"/>
      <c r="F282" s="41">
        <f t="shared" si="6"/>
        <v>0</v>
      </c>
      <c r="G282" s="29" t="s">
        <v>11</v>
      </c>
    </row>
    <row r="283" spans="1:7" s="28" customFormat="1">
      <c r="A283" s="104">
        <v>17</v>
      </c>
      <c r="B283" s="51" t="s">
        <v>389</v>
      </c>
      <c r="C283" s="31" t="s">
        <v>184</v>
      </c>
      <c r="D283" s="41">
        <v>2</v>
      </c>
      <c r="E283" s="41"/>
      <c r="F283" s="41">
        <f t="shared" si="6"/>
        <v>0</v>
      </c>
      <c r="G283" s="29" t="s">
        <v>11</v>
      </c>
    </row>
    <row r="284" spans="1:7" s="28" customFormat="1">
      <c r="A284" s="104">
        <v>18</v>
      </c>
      <c r="B284" s="51" t="s">
        <v>390</v>
      </c>
      <c r="C284" s="31" t="s">
        <v>184</v>
      </c>
      <c r="D284" s="41">
        <v>2</v>
      </c>
      <c r="E284" s="41"/>
      <c r="F284" s="41">
        <f t="shared" si="6"/>
        <v>0</v>
      </c>
      <c r="G284" s="29" t="s">
        <v>11</v>
      </c>
    </row>
    <row r="285" spans="1:7" s="28" customFormat="1">
      <c r="A285" s="104">
        <v>19</v>
      </c>
      <c r="B285" s="51" t="s">
        <v>391</v>
      </c>
      <c r="C285" s="31" t="s">
        <v>184</v>
      </c>
      <c r="D285" s="41">
        <v>2</v>
      </c>
      <c r="E285" s="41"/>
      <c r="F285" s="41">
        <f t="shared" si="6"/>
        <v>0</v>
      </c>
      <c r="G285" s="29" t="s">
        <v>11</v>
      </c>
    </row>
    <row r="286" spans="1:7" s="28" customFormat="1">
      <c r="A286" s="104">
        <v>20</v>
      </c>
      <c r="B286" s="51" t="s">
        <v>392</v>
      </c>
      <c r="C286" s="31" t="s">
        <v>184</v>
      </c>
      <c r="D286" s="41">
        <v>2</v>
      </c>
      <c r="E286" s="41"/>
      <c r="F286" s="41">
        <f t="shared" si="6"/>
        <v>0</v>
      </c>
      <c r="G286" s="29" t="s">
        <v>11</v>
      </c>
    </row>
    <row r="287" spans="1:7" s="28" customFormat="1">
      <c r="A287" s="104">
        <v>21</v>
      </c>
      <c r="B287" s="99" t="s">
        <v>393</v>
      </c>
      <c r="C287" s="32" t="s">
        <v>184</v>
      </c>
      <c r="D287" s="70">
        <v>1</v>
      </c>
      <c r="E287" s="71"/>
      <c r="F287" s="41">
        <f t="shared" si="6"/>
        <v>0</v>
      </c>
      <c r="G287" s="29" t="s">
        <v>11</v>
      </c>
    </row>
    <row r="288" spans="1:7" s="28" customFormat="1">
      <c r="A288" s="104">
        <v>22</v>
      </c>
      <c r="B288" s="99" t="s">
        <v>394</v>
      </c>
      <c r="C288" s="32" t="s">
        <v>184</v>
      </c>
      <c r="D288" s="70">
        <v>8</v>
      </c>
      <c r="E288" s="71"/>
      <c r="F288" s="41">
        <f t="shared" si="6"/>
        <v>0</v>
      </c>
      <c r="G288" s="29" t="s">
        <v>11</v>
      </c>
    </row>
    <row r="289" spans="1:7" s="28" customFormat="1">
      <c r="A289" s="104">
        <v>23</v>
      </c>
      <c r="B289" s="51" t="s">
        <v>395</v>
      </c>
      <c r="C289" s="31" t="s">
        <v>184</v>
      </c>
      <c r="D289" s="42">
        <v>1</v>
      </c>
      <c r="E289" s="43"/>
      <c r="F289" s="41">
        <f t="shared" si="6"/>
        <v>0</v>
      </c>
      <c r="G289" s="29" t="s">
        <v>11</v>
      </c>
    </row>
    <row r="290" spans="1:7" s="28" customFormat="1">
      <c r="A290" s="104">
        <v>24</v>
      </c>
      <c r="B290" s="99" t="s">
        <v>396</v>
      </c>
      <c r="C290" s="32" t="s">
        <v>184</v>
      </c>
      <c r="D290" s="70">
        <v>12</v>
      </c>
      <c r="E290" s="71"/>
      <c r="F290" s="41">
        <f t="shared" si="6"/>
        <v>0</v>
      </c>
      <c r="G290" s="29" t="s">
        <v>11</v>
      </c>
    </row>
    <row r="291" spans="1:7" s="28" customFormat="1">
      <c r="A291" s="104">
        <v>25</v>
      </c>
      <c r="B291" s="51" t="s">
        <v>397</v>
      </c>
      <c r="C291" s="31" t="s">
        <v>184</v>
      </c>
      <c r="D291" s="42">
        <v>7</v>
      </c>
      <c r="E291" s="43"/>
      <c r="F291" s="41">
        <f t="shared" si="6"/>
        <v>0</v>
      </c>
      <c r="G291" s="29" t="s">
        <v>11</v>
      </c>
    </row>
    <row r="292" spans="1:7" s="28" customFormat="1">
      <c r="A292" s="104">
        <v>26</v>
      </c>
      <c r="B292" s="99" t="s">
        <v>398</v>
      </c>
      <c r="C292" s="32" t="s">
        <v>184</v>
      </c>
      <c r="D292" s="70">
        <v>8</v>
      </c>
      <c r="E292" s="71"/>
      <c r="F292" s="41">
        <f t="shared" si="6"/>
        <v>0</v>
      </c>
      <c r="G292" s="29" t="s">
        <v>11</v>
      </c>
    </row>
    <row r="293" spans="1:7" s="28" customFormat="1">
      <c r="A293" s="104">
        <v>27</v>
      </c>
      <c r="B293" s="99" t="s">
        <v>399</v>
      </c>
      <c r="C293" s="32" t="s">
        <v>184</v>
      </c>
      <c r="D293" s="70">
        <v>27</v>
      </c>
      <c r="E293" s="71"/>
      <c r="F293" s="41">
        <f t="shared" si="6"/>
        <v>0</v>
      </c>
      <c r="G293" s="29" t="s">
        <v>11</v>
      </c>
    </row>
    <row r="294" spans="1:7" s="28" customFormat="1">
      <c r="A294" s="104">
        <v>28</v>
      </c>
      <c r="B294" s="99" t="s">
        <v>400</v>
      </c>
      <c r="C294" s="32" t="s">
        <v>184</v>
      </c>
      <c r="D294" s="70">
        <v>3</v>
      </c>
      <c r="E294" s="71"/>
      <c r="F294" s="41">
        <f t="shared" si="6"/>
        <v>0</v>
      </c>
      <c r="G294" s="29" t="s">
        <v>11</v>
      </c>
    </row>
    <row r="295" spans="1:7" s="28" customFormat="1">
      <c r="A295" s="104">
        <v>29</v>
      </c>
      <c r="B295" s="99" t="s">
        <v>401</v>
      </c>
      <c r="C295" s="32" t="s">
        <v>184</v>
      </c>
      <c r="D295" s="70">
        <v>11</v>
      </c>
      <c r="E295" s="71"/>
      <c r="F295" s="41">
        <f t="shared" si="6"/>
        <v>0</v>
      </c>
      <c r="G295" s="29" t="s">
        <v>11</v>
      </c>
    </row>
    <row r="296" spans="1:7" s="28" customFormat="1">
      <c r="A296" s="104">
        <v>30</v>
      </c>
      <c r="B296" s="99" t="s">
        <v>402</v>
      </c>
      <c r="C296" s="32" t="s">
        <v>184</v>
      </c>
      <c r="D296" s="70">
        <v>25</v>
      </c>
      <c r="E296" s="71"/>
      <c r="F296" s="41">
        <f t="shared" si="6"/>
        <v>0</v>
      </c>
      <c r="G296" s="29" t="s">
        <v>11</v>
      </c>
    </row>
    <row r="297" spans="1:7" s="28" customFormat="1">
      <c r="A297" s="104">
        <v>31</v>
      </c>
      <c r="B297" s="99" t="s">
        <v>403</v>
      </c>
      <c r="C297" s="32" t="s">
        <v>184</v>
      </c>
      <c r="D297" s="70">
        <v>52</v>
      </c>
      <c r="E297" s="71"/>
      <c r="F297" s="41">
        <f t="shared" si="6"/>
        <v>0</v>
      </c>
      <c r="G297" s="29" t="s">
        <v>11</v>
      </c>
    </row>
    <row r="298" spans="1:7" s="28" customFormat="1">
      <c r="A298" s="104">
        <v>32</v>
      </c>
      <c r="B298" s="46" t="s">
        <v>404</v>
      </c>
      <c r="C298" s="32" t="s">
        <v>184</v>
      </c>
      <c r="D298" s="70">
        <v>360</v>
      </c>
      <c r="E298" s="71"/>
      <c r="F298" s="41">
        <f t="shared" si="6"/>
        <v>0</v>
      </c>
      <c r="G298" s="29" t="s">
        <v>11</v>
      </c>
    </row>
    <row r="299" spans="1:7" s="28" customFormat="1">
      <c r="A299" s="104">
        <v>33</v>
      </c>
      <c r="B299" s="52" t="s">
        <v>405</v>
      </c>
      <c r="C299" s="31" t="s">
        <v>136</v>
      </c>
      <c r="D299" s="41">
        <v>1</v>
      </c>
      <c r="E299" s="41"/>
      <c r="F299" s="41">
        <f t="shared" si="6"/>
        <v>0</v>
      </c>
      <c r="G299" s="29" t="s">
        <v>11</v>
      </c>
    </row>
    <row r="300" spans="1:7" s="28" customFormat="1">
      <c r="A300" s="104">
        <v>34</v>
      </c>
      <c r="B300" s="52" t="s">
        <v>406</v>
      </c>
      <c r="C300" s="31" t="s">
        <v>136</v>
      </c>
      <c r="D300" s="41">
        <v>23</v>
      </c>
      <c r="E300" s="41"/>
      <c r="F300" s="41">
        <f t="shared" si="6"/>
        <v>0</v>
      </c>
      <c r="G300" s="29" t="s">
        <v>11</v>
      </c>
    </row>
    <row r="301" spans="1:7" s="28" customFormat="1">
      <c r="A301" s="104">
        <v>35</v>
      </c>
      <c r="B301" s="52" t="s">
        <v>407</v>
      </c>
      <c r="C301" s="31" t="s">
        <v>136</v>
      </c>
      <c r="D301" s="41">
        <v>6</v>
      </c>
      <c r="E301" s="41"/>
      <c r="F301" s="41">
        <f t="shared" si="6"/>
        <v>0</v>
      </c>
      <c r="G301" s="29" t="s">
        <v>11</v>
      </c>
    </row>
    <row r="302" spans="1:7" s="28" customFormat="1">
      <c r="A302" s="104">
        <v>36</v>
      </c>
      <c r="B302" s="52" t="s">
        <v>408</v>
      </c>
      <c r="C302" s="31" t="s">
        <v>136</v>
      </c>
      <c r="D302" s="41">
        <v>2</v>
      </c>
      <c r="E302" s="41"/>
      <c r="F302" s="41">
        <f t="shared" si="6"/>
        <v>0</v>
      </c>
      <c r="G302" s="29" t="s">
        <v>11</v>
      </c>
    </row>
    <row r="303" spans="1:7" s="28" customFormat="1">
      <c r="A303" s="104">
        <v>37</v>
      </c>
      <c r="B303" s="52" t="s">
        <v>409</v>
      </c>
      <c r="C303" s="31" t="s">
        <v>136</v>
      </c>
      <c r="D303" s="41">
        <v>6</v>
      </c>
      <c r="E303" s="41"/>
      <c r="F303" s="41">
        <f t="shared" si="6"/>
        <v>0</v>
      </c>
      <c r="G303" s="29" t="s">
        <v>11</v>
      </c>
    </row>
    <row r="304" spans="1:7" s="28" customFormat="1">
      <c r="A304" s="104">
        <v>38</v>
      </c>
      <c r="B304" s="100" t="s">
        <v>410</v>
      </c>
      <c r="C304" s="31" t="s">
        <v>136</v>
      </c>
      <c r="D304" s="72">
        <v>450</v>
      </c>
      <c r="E304" s="73"/>
      <c r="F304" s="41">
        <f t="shared" si="6"/>
        <v>0</v>
      </c>
      <c r="G304" s="29" t="s">
        <v>11</v>
      </c>
    </row>
    <row r="305" spans="1:7" s="28" customFormat="1">
      <c r="A305" s="104">
        <v>39</v>
      </c>
      <c r="B305" s="51" t="s">
        <v>411</v>
      </c>
      <c r="C305" s="31" t="s">
        <v>184</v>
      </c>
      <c r="D305" s="41">
        <v>7</v>
      </c>
      <c r="E305" s="41"/>
      <c r="F305" s="41">
        <f t="shared" si="6"/>
        <v>0</v>
      </c>
      <c r="G305" s="29" t="s">
        <v>11</v>
      </c>
    </row>
    <row r="306" spans="1:7" s="28" customFormat="1">
      <c r="A306" s="104">
        <v>40</v>
      </c>
      <c r="B306" s="51" t="s">
        <v>412</v>
      </c>
      <c r="C306" s="31" t="s">
        <v>184</v>
      </c>
      <c r="D306" s="41">
        <v>305</v>
      </c>
      <c r="E306" s="41"/>
      <c r="F306" s="41">
        <f t="shared" si="6"/>
        <v>0</v>
      </c>
      <c r="G306" s="29" t="s">
        <v>11</v>
      </c>
    </row>
    <row r="307" spans="1:7" s="28" customFormat="1">
      <c r="A307" s="104">
        <v>41</v>
      </c>
      <c r="B307" s="51" t="s">
        <v>413</v>
      </c>
      <c r="C307" s="31" t="s">
        <v>184</v>
      </c>
      <c r="D307" s="41">
        <v>18</v>
      </c>
      <c r="E307" s="41"/>
      <c r="F307" s="41">
        <f t="shared" si="6"/>
        <v>0</v>
      </c>
      <c r="G307" s="29" t="s">
        <v>11</v>
      </c>
    </row>
    <row r="308" spans="1:7" s="28" customFormat="1">
      <c r="A308" s="104">
        <v>42</v>
      </c>
      <c r="B308" s="51" t="s">
        <v>414</v>
      </c>
      <c r="C308" s="31" t="s">
        <v>184</v>
      </c>
      <c r="D308" s="41">
        <v>19</v>
      </c>
      <c r="E308" s="41"/>
      <c r="F308" s="41">
        <f t="shared" si="6"/>
        <v>0</v>
      </c>
      <c r="G308" s="29" t="s">
        <v>11</v>
      </c>
    </row>
    <row r="309" spans="1:7" s="28" customFormat="1">
      <c r="A309" s="104">
        <v>43</v>
      </c>
      <c r="B309" s="51" t="s">
        <v>415</v>
      </c>
      <c r="C309" s="31" t="s">
        <v>184</v>
      </c>
      <c r="D309" s="41">
        <v>8</v>
      </c>
      <c r="E309" s="41"/>
      <c r="F309" s="41">
        <f t="shared" si="6"/>
        <v>0</v>
      </c>
      <c r="G309" s="29" t="s">
        <v>11</v>
      </c>
    </row>
    <row r="310" spans="1:7" s="28" customFormat="1">
      <c r="A310" s="104">
        <v>44</v>
      </c>
      <c r="B310" s="51" t="s">
        <v>416</v>
      </c>
      <c r="C310" s="31" t="s">
        <v>184</v>
      </c>
      <c r="D310" s="41">
        <v>24</v>
      </c>
      <c r="E310" s="41"/>
      <c r="F310" s="41">
        <f t="shared" si="6"/>
        <v>0</v>
      </c>
      <c r="G310" s="29" t="s">
        <v>11</v>
      </c>
    </row>
    <row r="311" spans="1:7" s="28" customFormat="1">
      <c r="A311" s="104">
        <v>45</v>
      </c>
      <c r="B311" s="51" t="s">
        <v>417</v>
      </c>
      <c r="C311" s="31" t="s">
        <v>184</v>
      </c>
      <c r="D311" s="41">
        <v>2</v>
      </c>
      <c r="E311" s="41"/>
      <c r="F311" s="41">
        <f t="shared" si="6"/>
        <v>0</v>
      </c>
      <c r="G311" s="29" t="s">
        <v>11</v>
      </c>
    </row>
    <row r="312" spans="1:7" s="28" customFormat="1">
      <c r="A312" s="104">
        <v>46</v>
      </c>
      <c r="B312" s="51" t="s">
        <v>418</v>
      </c>
      <c r="C312" s="31" t="s">
        <v>184</v>
      </c>
      <c r="D312" s="41">
        <v>6</v>
      </c>
      <c r="E312" s="41"/>
      <c r="F312" s="41">
        <f t="shared" si="6"/>
        <v>0</v>
      </c>
      <c r="G312" s="29" t="s">
        <v>11</v>
      </c>
    </row>
    <row r="313" spans="1:7" s="28" customFormat="1">
      <c r="A313" s="104">
        <v>47</v>
      </c>
      <c r="B313" s="51" t="s">
        <v>419</v>
      </c>
      <c r="C313" s="31" t="s">
        <v>184</v>
      </c>
      <c r="D313" s="41">
        <v>23</v>
      </c>
      <c r="E313" s="41"/>
      <c r="F313" s="41">
        <f t="shared" si="6"/>
        <v>0</v>
      </c>
      <c r="G313" s="29" t="s">
        <v>11</v>
      </c>
    </row>
    <row r="314" spans="1:7" s="28" customFormat="1">
      <c r="A314" s="104">
        <v>48</v>
      </c>
      <c r="B314" s="51" t="s">
        <v>420</v>
      </c>
      <c r="C314" s="31" t="s">
        <v>36</v>
      </c>
      <c r="D314" s="41">
        <v>100</v>
      </c>
      <c r="E314" s="41"/>
      <c r="F314" s="41">
        <f t="shared" si="6"/>
        <v>0</v>
      </c>
      <c r="G314" s="29" t="s">
        <v>11</v>
      </c>
    </row>
    <row r="315" spans="1:7" s="28" customFormat="1">
      <c r="A315" s="104">
        <v>49</v>
      </c>
      <c r="B315" s="51" t="s">
        <v>421</v>
      </c>
      <c r="C315" s="31" t="s">
        <v>36</v>
      </c>
      <c r="D315" s="41">
        <v>20</v>
      </c>
      <c r="E315" s="41"/>
      <c r="F315" s="41">
        <f t="shared" si="6"/>
        <v>0</v>
      </c>
      <c r="G315" s="29" t="s">
        <v>11</v>
      </c>
    </row>
    <row r="316" spans="1:7" s="28" customFormat="1">
      <c r="A316" s="102">
        <v>50</v>
      </c>
      <c r="B316" s="100" t="s">
        <v>422</v>
      </c>
      <c r="C316" s="101" t="s">
        <v>36</v>
      </c>
      <c r="D316" s="70">
        <v>12</v>
      </c>
      <c r="E316" s="74"/>
      <c r="F316" s="41">
        <f t="shared" si="6"/>
        <v>0</v>
      </c>
      <c r="G316" s="29" t="s">
        <v>11</v>
      </c>
    </row>
    <row r="317" spans="1:7" s="28" customFormat="1">
      <c r="A317" s="104">
        <v>51</v>
      </c>
      <c r="B317" s="100" t="s">
        <v>423</v>
      </c>
      <c r="C317" s="75" t="s">
        <v>184</v>
      </c>
      <c r="D317" s="70">
        <v>30</v>
      </c>
      <c r="E317" s="73"/>
      <c r="F317" s="41">
        <f t="shared" si="6"/>
        <v>0</v>
      </c>
      <c r="G317" s="29" t="s">
        <v>11</v>
      </c>
    </row>
    <row r="318" spans="1:7" s="28" customFormat="1">
      <c r="A318" s="104">
        <v>52</v>
      </c>
      <c r="B318" s="100" t="s">
        <v>424</v>
      </c>
      <c r="C318" s="75" t="s">
        <v>184</v>
      </c>
      <c r="D318" s="70">
        <v>1</v>
      </c>
      <c r="E318" s="73"/>
      <c r="F318" s="41">
        <f t="shared" si="6"/>
        <v>0</v>
      </c>
      <c r="G318" s="29" t="s">
        <v>11</v>
      </c>
    </row>
    <row r="319" spans="1:7" s="28" customFormat="1">
      <c r="A319" s="104">
        <v>53</v>
      </c>
      <c r="B319" s="100" t="s">
        <v>425</v>
      </c>
      <c r="C319" s="75" t="s">
        <v>184</v>
      </c>
      <c r="D319" s="70">
        <v>1</v>
      </c>
      <c r="E319" s="73"/>
      <c r="F319" s="41">
        <f t="shared" si="6"/>
        <v>0</v>
      </c>
      <c r="G319" s="29" t="s">
        <v>11</v>
      </c>
    </row>
    <row r="320" spans="1:7" s="28" customFormat="1" ht="15" thickBot="1">
      <c r="A320" s="102" t="s">
        <v>426</v>
      </c>
      <c r="B320" s="48" t="s">
        <v>427</v>
      </c>
      <c r="C320" s="37" t="s">
        <v>184</v>
      </c>
      <c r="D320" s="38">
        <v>6</v>
      </c>
      <c r="E320" s="37"/>
      <c r="F320" s="41">
        <f t="shared" si="6"/>
        <v>0</v>
      </c>
      <c r="G320" s="29" t="s">
        <v>11</v>
      </c>
    </row>
    <row r="321" spans="1:6" ht="15" thickBot="1">
      <c r="A321" s="30"/>
      <c r="B321" s="1" t="s">
        <v>4</v>
      </c>
      <c r="C321" s="14"/>
      <c r="D321" s="2"/>
      <c r="E321" s="2"/>
      <c r="F321" s="3">
        <f>SUM(F8:F320)</f>
        <v>0</v>
      </c>
    </row>
    <row r="322" spans="1:6" ht="15" thickBot="1">
      <c r="A322" s="30"/>
      <c r="B322" s="4" t="s">
        <v>10</v>
      </c>
      <c r="C322" s="15"/>
      <c r="D322" s="5"/>
      <c r="E322" s="5"/>
      <c r="F322" s="6"/>
    </row>
    <row r="323" spans="1:6" ht="15" thickBot="1">
      <c r="A323" s="30"/>
      <c r="B323" s="4" t="s">
        <v>13</v>
      </c>
      <c r="C323" s="15"/>
      <c r="D323" s="5"/>
      <c r="E323" s="5"/>
      <c r="F323" s="6"/>
    </row>
    <row r="324" spans="1:6" ht="15" thickBot="1">
      <c r="A324" s="30"/>
      <c r="B324" s="7" t="s">
        <v>5</v>
      </c>
      <c r="C324" s="16"/>
      <c r="D324" s="5"/>
      <c r="E324" s="5"/>
      <c r="F324" s="5">
        <f>SUM(F321:F323)</f>
        <v>0</v>
      </c>
    </row>
    <row r="325" spans="1:6" ht="15" thickBot="1">
      <c r="A325" s="30"/>
      <c r="B325" s="4" t="s">
        <v>6</v>
      </c>
      <c r="C325" s="15"/>
      <c r="D325" s="5"/>
      <c r="E325" s="5"/>
      <c r="F325" s="6"/>
    </row>
    <row r="326" spans="1:6" ht="15" thickBot="1">
      <c r="A326" s="30"/>
      <c r="B326" s="8" t="s">
        <v>5</v>
      </c>
      <c r="C326" s="17"/>
      <c r="D326" s="9"/>
      <c r="E326" s="9"/>
      <c r="F326" s="9">
        <f>SUM(F324:F325)</f>
        <v>0</v>
      </c>
    </row>
    <row r="327" spans="1:6" ht="15" thickBot="1">
      <c r="A327" s="30"/>
      <c r="B327" s="4" t="s">
        <v>9</v>
      </c>
      <c r="C327" s="15"/>
      <c r="D327" s="5"/>
      <c r="E327" s="5"/>
      <c r="F327" s="6">
        <f>F326*C327</f>
        <v>0</v>
      </c>
    </row>
    <row r="328" spans="1:6" ht="15" thickBot="1">
      <c r="A328" s="30"/>
      <c r="B328" s="8" t="s">
        <v>5</v>
      </c>
      <c r="C328" s="9"/>
      <c r="D328" s="9"/>
      <c r="E328" s="9"/>
      <c r="F328" s="9">
        <f>SUM(F326:F327)</f>
        <v>0</v>
      </c>
    </row>
    <row r="329" spans="1:6">
      <c r="F329" s="76"/>
    </row>
    <row r="330" spans="1:6">
      <c r="F330" s="53"/>
    </row>
  </sheetData>
  <autoFilter ref="A6:G329"/>
  <mergeCells count="6">
    <mergeCell ref="F4:F5"/>
    <mergeCell ref="A4:A5"/>
    <mergeCell ref="B4:B5"/>
    <mergeCell ref="C4:C5"/>
    <mergeCell ref="D4:D5"/>
    <mergeCell ref="E4:E5"/>
  </mergeCells>
  <conditionalFormatting sqref="D118:E120 D60:E60">
    <cfRule type="cellIs" dxfId="1" priority="1" stopIfTrue="1" operator="equal">
      <formula>8223.307275</formula>
    </cfRule>
  </conditionalFormatting>
  <conditionalFormatting sqref="C120 C118:D119 C60:D60">
    <cfRule type="cellIs" dxfId="0" priority="2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2023-06-16T11:14:26Z</dcterms:modified>
</cp:coreProperties>
</file>