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ურბნისი ვც\"/>
    </mc:Choice>
  </mc:AlternateContent>
  <bookViews>
    <workbookView xWindow="0" yWindow="0" windowWidth="23040" windowHeight="919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'1-1'!$A$9:$M$113</definedName>
    <definedName name="_xlnm.Print_Area" localSheetId="0">'1-1'!$A$1:$M$125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04" l="1"/>
  <c r="M44" i="104" s="1"/>
  <c r="H50" i="104"/>
  <c r="M50" i="104" s="1"/>
  <c r="M49" i="104"/>
  <c r="M48" i="104"/>
  <c r="J48" i="104"/>
  <c r="H47" i="104"/>
  <c r="M47" i="104" s="1"/>
  <c r="H46" i="104"/>
  <c r="M46" i="104" s="1"/>
  <c r="H45" i="104"/>
  <c r="M45" i="104" s="1"/>
  <c r="M43" i="104"/>
  <c r="H43" i="104"/>
  <c r="H103" i="104"/>
  <c r="M103" i="104" s="1"/>
  <c r="H102" i="104"/>
  <c r="M102" i="104" s="1"/>
  <c r="H101" i="104"/>
  <c r="M101" i="104" s="1"/>
  <c r="H108" i="104"/>
  <c r="M108" i="104" s="1"/>
  <c r="M107" i="104"/>
  <c r="J106" i="104"/>
  <c r="M106" i="104" s="1"/>
  <c r="H105" i="104"/>
  <c r="M105" i="104" s="1"/>
  <c r="H104" i="104"/>
  <c r="M104" i="104" s="1"/>
  <c r="H99" i="104"/>
  <c r="M99" i="104" s="1"/>
  <c r="M98" i="104"/>
  <c r="J97" i="104"/>
  <c r="M97" i="104" s="1"/>
  <c r="H96" i="104"/>
  <c r="M96" i="104" s="1"/>
  <c r="H91" i="104"/>
  <c r="M91" i="104" s="1"/>
  <c r="H78" i="104"/>
  <c r="M78" i="104" s="1"/>
  <c r="H28" i="104"/>
  <c r="M28" i="104" s="1"/>
  <c r="H60" i="104"/>
  <c r="M60" i="104" s="1"/>
  <c r="H59" i="104"/>
  <c r="M59" i="104" s="1"/>
  <c r="H56" i="104"/>
  <c r="M56" i="104" s="1"/>
  <c r="H58" i="104"/>
  <c r="M58" i="104" s="1"/>
  <c r="H57" i="104"/>
  <c r="M57" i="104" s="1"/>
  <c r="H55" i="104"/>
  <c r="M55" i="104" s="1"/>
  <c r="J39" i="104"/>
  <c r="M39" i="104" s="1"/>
  <c r="H38" i="104"/>
  <c r="M38" i="104" s="1"/>
  <c r="H37" i="104"/>
  <c r="M37" i="104" s="1"/>
  <c r="H36" i="104"/>
  <c r="M36" i="104" s="1"/>
  <c r="H35" i="104"/>
  <c r="M35" i="104" s="1"/>
  <c r="H30" i="104"/>
  <c r="M30" i="104" s="1"/>
  <c r="H29" i="104"/>
  <c r="M29" i="104" s="1"/>
  <c r="H27" i="104"/>
  <c r="M27" i="104" s="1"/>
  <c r="H26" i="104"/>
  <c r="M26" i="104" s="1"/>
  <c r="H89" i="104" l="1"/>
  <c r="M89" i="104" s="1"/>
  <c r="J92" i="104"/>
  <c r="M92" i="104" s="1"/>
  <c r="H84" i="104" l="1"/>
  <c r="M84" i="104" s="1"/>
  <c r="H83" i="104"/>
  <c r="M83" i="104" s="1"/>
  <c r="H66" i="104"/>
  <c r="M66" i="104" s="1"/>
  <c r="H21" i="104"/>
  <c r="M21" i="104" s="1"/>
  <c r="H20" i="104"/>
  <c r="M20" i="104" s="1"/>
  <c r="H87" i="104" l="1"/>
  <c r="M87" i="104" s="1"/>
  <c r="L86" i="104"/>
  <c r="M86" i="104" s="1"/>
  <c r="L85" i="104"/>
  <c r="J85" i="104"/>
  <c r="H77" i="104"/>
  <c r="M77" i="104" s="1"/>
  <c r="H72" i="104"/>
  <c r="M72" i="104" s="1"/>
  <c r="H75" i="104"/>
  <c r="M75" i="104" s="1"/>
  <c r="M74" i="104"/>
  <c r="J73" i="104"/>
  <c r="M73" i="104" s="1"/>
  <c r="H71" i="104"/>
  <c r="M71" i="104" s="1"/>
  <c r="H69" i="104"/>
  <c r="M69" i="104" s="1"/>
  <c r="M68" i="104"/>
  <c r="J67" i="104"/>
  <c r="M67" i="104" s="1"/>
  <c r="H65" i="104"/>
  <c r="M65" i="104" s="1"/>
  <c r="H24" i="104"/>
  <c r="M24" i="104" s="1"/>
  <c r="M23" i="104"/>
  <c r="J22" i="104"/>
  <c r="M22" i="104" s="1"/>
  <c r="M85" i="104" l="1"/>
  <c r="H54" i="104" l="1"/>
  <c r="M54" i="104" s="1"/>
  <c r="H53" i="104"/>
  <c r="M53" i="104" s="1"/>
  <c r="H52" i="104"/>
  <c r="M52" i="104" s="1"/>
  <c r="H41" i="104"/>
  <c r="M41" i="104" s="1"/>
  <c r="M40" i="104"/>
  <c r="H33" i="104"/>
  <c r="M33" i="104" s="1"/>
  <c r="M32" i="104"/>
  <c r="J31" i="104"/>
  <c r="M31" i="104" s="1"/>
  <c r="J61" i="104"/>
  <c r="L61" i="104"/>
  <c r="L62" i="104"/>
  <c r="M62" i="104" s="1"/>
  <c r="H63" i="104"/>
  <c r="M63" i="104" s="1"/>
  <c r="J79" i="104"/>
  <c r="L79" i="104"/>
  <c r="H18" i="104"/>
  <c r="M18" i="104" s="1"/>
  <c r="M17" i="104"/>
  <c r="J16" i="104"/>
  <c r="M16" i="104" s="1"/>
  <c r="M61" i="104" l="1"/>
  <c r="M79" i="104"/>
  <c r="H81" i="104" l="1"/>
  <c r="M81" i="104" s="1"/>
  <c r="L80" i="104"/>
  <c r="M80" i="104" s="1"/>
  <c r="J110" i="104" l="1"/>
  <c r="H94" i="104" l="1"/>
  <c r="M94" i="104" s="1"/>
  <c r="M93" i="104"/>
  <c r="H90" i="104"/>
  <c r="M90" i="104" s="1"/>
  <c r="L111" i="104" l="1"/>
  <c r="M111" i="104" s="1"/>
  <c r="L12" i="104" l="1"/>
  <c r="J12" i="104"/>
  <c r="H110" i="104"/>
  <c r="M110" i="104" s="1"/>
  <c r="M12" i="104" l="1"/>
  <c r="H113" i="104"/>
  <c r="L13" i="104"/>
  <c r="M13" i="104" s="1"/>
  <c r="H14" i="104"/>
  <c r="M14" i="104" s="1"/>
  <c r="M113" i="104" l="1"/>
  <c r="M112" i="104"/>
  <c r="L114" i="104" l="1"/>
  <c r="D110" i="104" l="1"/>
  <c r="D111" i="104" s="1"/>
  <c r="J114" i="104" l="1"/>
  <c r="M114" i="104" l="1"/>
  <c r="H114" i="104"/>
  <c r="M115" i="104" s="1"/>
  <c r="M116" i="104" l="1"/>
  <c r="M117" i="104" s="1"/>
  <c r="M118" i="104" s="1"/>
  <c r="M119" i="104" l="1"/>
  <c r="M120" i="104" l="1"/>
  <c r="M121" i="104" l="1"/>
  <c r="M122" i="104" s="1"/>
</calcChain>
</file>

<file path=xl/sharedStrings.xml><?xml version="1.0" encoding="utf-8"?>
<sst xmlns="http://schemas.openxmlformats.org/spreadsheetml/2006/main" count="312" uniqueCount="126">
  <si>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</si>
  <si>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</si>
  <si>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</si>
  <si>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</si>
  <si>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</si>
  <si>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</si>
  <si>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</si>
  <si>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</si>
  <si>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</si>
  <si>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</si>
  <si>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</si>
  <si>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</si>
  <si>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</si>
  <si>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</si>
  <si>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</si>
  <si>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</si>
  <si>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</si>
  <si>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</si>
  <si>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</si>
  <si>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</si>
  <si>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</si>
  <si>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</si>
  <si>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</si>
  <si>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</si>
  <si>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</si>
  <si>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</si>
  <si>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</si>
  <si>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</si>
  <si>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</si>
  <si>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</si>
  <si>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</si>
  <si>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</si>
  <si>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</si>
  <si>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</si>
  <si>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</si>
  <si>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</si>
  <si>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</si>
  <si>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</si>
  <si>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</si>
  <si>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</si>
  <si>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</si>
  <si>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</si>
  <si>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</si>
  <si>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</si>
  <si>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</si>
  <si>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</si>
  <si>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</si>
  <si>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</si>
  <si>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</si>
  <si>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</si>
  <si>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</si>
  <si>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</si>
  <si>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</si>
  <si>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</si>
  <si>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</si>
  <si>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</si>
  <si>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</si>
  <si>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</si>
  <si>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</si>
  <si>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</si>
  <si>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</si>
  <si>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</si>
  <si>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</si>
  <si>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</si>
  <si>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სამშენებლო ნაგვის გატანა თვითმცლელით</t>
  </si>
  <si>
    <t>თვითმჭრელი შურუპი</t>
  </si>
  <si>
    <t>ფითხი</t>
  </si>
  <si>
    <t>მ</t>
  </si>
  <si>
    <t>c</t>
  </si>
  <si>
    <t>ც</t>
  </si>
  <si>
    <t>შიდა სამღებრო სამუშაოები</t>
  </si>
  <si>
    <t>კგ</t>
  </si>
  <si>
    <t>30*50*3 მილკვადრატი</t>
  </si>
  <si>
    <t>გრუნტი</t>
  </si>
  <si>
    <t>ლ</t>
  </si>
  <si>
    <t>ურბნისი</t>
  </si>
  <si>
    <t>თაბაშირმუყაოს კედლების და კაფელის დემონტაჟი</t>
  </si>
  <si>
    <t>მეტლახის და მოჭიმული იატაკის აყრა</t>
  </si>
  <si>
    <t>მოჭიმული იატაკის მოწყობა</t>
  </si>
  <si>
    <t>ქვიშა</t>
  </si>
  <si>
    <t>ცემენტი</t>
  </si>
  <si>
    <t>ნესტგამძლე თაბაშირმუყაოს კედლების მოწყობა</t>
  </si>
  <si>
    <t>UW პროფილი (0.6 მმ)</t>
  </si>
  <si>
    <t>CW პროფილი (0.6მმ)</t>
  </si>
  <si>
    <t>ნესტგამძლე თაბაშირმუყაოს ფილა</t>
  </si>
  <si>
    <t>ნესტგამძლე თაბაშირმუყაოს ჭერისმოწყობა</t>
  </si>
  <si>
    <t>UD პროფილი (0.6 მმ)</t>
  </si>
  <si>
    <t>CD პროფილი (0.6მმ)</t>
  </si>
  <si>
    <t xml:space="preserve">სანტექნიკური სამუშაოები </t>
  </si>
  <si>
    <t>წერტ.</t>
  </si>
  <si>
    <t>„ამერიკანკა“ 1/2</t>
  </si>
  <si>
    <t>არგო ვინტილი</t>
  </si>
  <si>
    <t>1/2 მილი</t>
  </si>
  <si>
    <t>50 მმ საკანალიზაციო მილი</t>
  </si>
  <si>
    <t>მუხლი 1/2</t>
  </si>
  <si>
    <t>50 მმ მუხლი</t>
  </si>
  <si>
    <t>უჟანგავი ტრაპი</t>
  </si>
  <si>
    <t>სააბაზანოს უჟანგავი ტრაპი</t>
  </si>
  <si>
    <t>ქვაბამბა 5სმ სისქის</t>
  </si>
  <si>
    <t>ფილას უფასოდ აიღებთ  საწყობიდან</t>
  </si>
  <si>
    <t>წებოცემენტი</t>
  </si>
  <si>
    <t>15*90 KIROVA ROBLE MT (ჯაოკენი 208961) კერამოგრანიტი</t>
  </si>
  <si>
    <t>15*90 კერამოგრანიტის დაგება</t>
  </si>
  <si>
    <t xml:space="preserve">60*60 კერამოგრანიტის დაგება </t>
  </si>
  <si>
    <t>33.3*55 კაფელის გაკვრა</t>
  </si>
  <si>
    <t>33.3*55 AT. NITID ARENA (ჯაოკენი 208961) კაფელი</t>
  </si>
  <si>
    <t>ნაწრთობი მინის ტიხრის მოწყობა</t>
  </si>
  <si>
    <t>8 მმ სისიქის ნაწრთობი შუშა</t>
  </si>
  <si>
    <t xml:space="preserve">სამაგრი </t>
  </si>
  <si>
    <t xml:space="preserve">საღებავი </t>
  </si>
  <si>
    <t>MDF კარის მონტაჟი</t>
  </si>
  <si>
    <t>საპირფარეშოს ფურნიტურის მონტაჟი</t>
  </si>
  <si>
    <t>უნიტაზი DMT-39 (გორგია)</t>
  </si>
  <si>
    <t>ხელსაბანი DPL-103</t>
  </si>
  <si>
    <t>შემრევი Aurora KETTLER-29918 KT-0440C-1</t>
  </si>
  <si>
    <t>სამშაპის შემრევი</t>
  </si>
  <si>
    <t>სარკე</t>
  </si>
  <si>
    <t>MDF კარი Rein PG 38x700x2000mm (კომპლექტი)</t>
  </si>
  <si>
    <t>1.07.2023</t>
  </si>
  <si>
    <t>15 კალენდარული დღე</t>
  </si>
  <si>
    <t>ელექტრო სამონტაჟო სამუშაოები</t>
  </si>
  <si>
    <t>3G2.5 კაბელი</t>
  </si>
  <si>
    <t>XG 011 18W სანათი</t>
  </si>
  <si>
    <t>3G1.5 კაბელი</t>
  </si>
  <si>
    <t>როზეტი</t>
  </si>
  <si>
    <t>ჩამრთველი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</si>
</sst>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22860</xdr:colOff>
      <xdr:row>43</xdr:row>
      <xdr:rowOff>137160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5509260" cy="73456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15240</xdr:colOff>
      <xdr:row>43</xdr:row>
      <xdr:rowOff>127000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0"/>
          <a:ext cx="5501640" cy="733552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45</xdr:row>
      <xdr:rowOff>0</xdr:rowOff>
    </xdr:from>
    <xdr:to>
      <xdr:col>10</xdr:col>
      <xdr:colOff>45721</xdr:colOff>
      <xdr:row>89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7543800"/>
          <a:ext cx="5532120" cy="73761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19</xdr:col>
      <xdr:colOff>45720</xdr:colOff>
      <xdr:row>89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543800"/>
          <a:ext cx="5532120" cy="7376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714"/>
  <sheetViews>
    <sheetView tabSelected="1" view="pageBreakPreview" zoomScale="80" zoomScaleNormal="80" zoomScaleSheetLayoutView="80" workbookViewId="0">
      <selection activeCell="C104" sqref="C104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7" t="s">
        <v>75</v>
      </c>
      <c r="B1" s="157"/>
      <c r="C1" s="157"/>
      <c r="E1" s="158"/>
      <c r="F1" s="158"/>
      <c r="G1" s="158"/>
      <c r="H1" s="158"/>
      <c r="I1" s="158"/>
      <c r="J1" s="158"/>
      <c r="K1" s="158"/>
      <c r="L1" s="158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59"/>
      <c r="B3" s="159"/>
      <c r="C3" s="159"/>
      <c r="D3" s="118"/>
      <c r="E3" s="160"/>
      <c r="F3" s="160"/>
      <c r="G3" s="160"/>
      <c r="H3" s="160"/>
      <c r="I3" s="160"/>
      <c r="J3" s="160"/>
      <c r="K3" s="160"/>
      <c r="L3" s="160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59"/>
      <c r="B5" s="159"/>
      <c r="C5" s="159"/>
      <c r="D5" s="122"/>
      <c r="E5" s="160"/>
      <c r="F5" s="160"/>
      <c r="G5" s="160"/>
      <c r="H5" s="160"/>
      <c r="I5" s="160"/>
      <c r="J5" s="160"/>
      <c r="K5" s="160"/>
      <c r="L5" s="160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51" t="s">
        <v>1</v>
      </c>
      <c r="B7" s="153" t="s">
        <v>43</v>
      </c>
      <c r="C7" s="155" t="s">
        <v>45</v>
      </c>
      <c r="D7" s="149" t="s">
        <v>0</v>
      </c>
      <c r="E7" s="145" t="s">
        <v>35</v>
      </c>
      <c r="F7" s="149" t="s">
        <v>36</v>
      </c>
      <c r="G7" s="149" t="s">
        <v>37</v>
      </c>
      <c r="H7" s="149"/>
      <c r="I7" s="149" t="s">
        <v>38</v>
      </c>
      <c r="J7" s="149"/>
      <c r="K7" s="149" t="s">
        <v>39</v>
      </c>
      <c r="L7" s="149"/>
      <c r="M7" s="147" t="s">
        <v>40</v>
      </c>
    </row>
    <row r="8" spans="1:16" s="19" customFormat="1" ht="30" customHeight="1">
      <c r="A8" s="152"/>
      <c r="B8" s="154"/>
      <c r="C8" s="156"/>
      <c r="D8" s="150"/>
      <c r="E8" s="146"/>
      <c r="F8" s="150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48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75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76</v>
      </c>
      <c r="D11" s="26" t="s">
        <v>62</v>
      </c>
      <c r="E11" s="98"/>
      <c r="F11" s="130">
        <v>160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62</v>
      </c>
      <c r="E12" s="126"/>
      <c r="F12" s="126">
        <v>160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113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:H113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ht="54.6" customHeight="1">
      <c r="A15" s="142">
        <v>2</v>
      </c>
      <c r="B15" s="143" t="s">
        <v>51</v>
      </c>
      <c r="C15" s="128" t="s">
        <v>77</v>
      </c>
      <c r="D15" s="26" t="s">
        <v>62</v>
      </c>
      <c r="E15" s="98"/>
      <c r="F15" s="130">
        <v>80</v>
      </c>
      <c r="G15" s="126"/>
      <c r="H15" s="126"/>
      <c r="I15" s="126"/>
      <c r="J15" s="126"/>
      <c r="K15" s="126"/>
      <c r="L15" s="126"/>
      <c r="M15" s="127"/>
      <c r="N15" s="84"/>
      <c r="O15" s="113"/>
    </row>
    <row r="16" spans="1:16" ht="18" customHeight="1">
      <c r="A16" s="31"/>
      <c r="B16" s="125"/>
      <c r="C16" s="133" t="s">
        <v>53</v>
      </c>
      <c r="D16" s="7" t="s">
        <v>62</v>
      </c>
      <c r="E16" s="126"/>
      <c r="F16" s="126">
        <v>80</v>
      </c>
      <c r="G16" s="126"/>
      <c r="H16" s="126"/>
      <c r="I16" s="126">
        <v>0</v>
      </c>
      <c r="J16" s="126">
        <f t="shared" ref="J16" si="6">I16*F16</f>
        <v>0</v>
      </c>
      <c r="K16" s="126"/>
      <c r="L16" s="126"/>
      <c r="M16" s="127">
        <f t="shared" ref="M16:M18" si="7">L16+J16+H16</f>
        <v>0</v>
      </c>
      <c r="N16" s="84"/>
      <c r="O16" s="114">
        <v>6</v>
      </c>
    </row>
    <row r="17" spans="1:15" s="13" customFormat="1" ht="18" customHeight="1">
      <c r="A17" s="31"/>
      <c r="B17" s="89"/>
      <c r="C17" s="133" t="s">
        <v>52</v>
      </c>
      <c r="D17" s="115" t="s">
        <v>2</v>
      </c>
      <c r="E17" s="131"/>
      <c r="F17" s="132">
        <v>1</v>
      </c>
      <c r="G17" s="126"/>
      <c r="H17" s="126"/>
      <c r="I17" s="126"/>
      <c r="J17" s="126"/>
      <c r="K17" s="126"/>
      <c r="L17" s="126">
        <v>0</v>
      </c>
      <c r="M17" s="127">
        <f t="shared" si="7"/>
        <v>0</v>
      </c>
      <c r="N17" s="51"/>
      <c r="O17" s="116"/>
    </row>
    <row r="18" spans="1:15" s="13" customFormat="1" ht="18" customHeight="1">
      <c r="A18" s="117"/>
      <c r="B18" s="107"/>
      <c r="C18" s="133" t="s">
        <v>44</v>
      </c>
      <c r="D18" s="115" t="s">
        <v>2</v>
      </c>
      <c r="E18" s="131"/>
      <c r="F18" s="132">
        <v>1</v>
      </c>
      <c r="G18" s="126">
        <v>0</v>
      </c>
      <c r="H18" s="126">
        <f t="shared" ref="H18" si="8">G18*F18</f>
        <v>0</v>
      </c>
      <c r="I18" s="126"/>
      <c r="J18" s="126"/>
      <c r="K18" s="126"/>
      <c r="L18" s="126"/>
      <c r="M18" s="127">
        <f t="shared" si="7"/>
        <v>0</v>
      </c>
      <c r="N18" s="51"/>
      <c r="O18" s="116"/>
    </row>
    <row r="19" spans="1:15" ht="54.6" customHeight="1">
      <c r="A19" s="142">
        <v>3</v>
      </c>
      <c r="B19" s="143" t="s">
        <v>51</v>
      </c>
      <c r="C19" s="144" t="s">
        <v>78</v>
      </c>
      <c r="D19" s="26" t="s">
        <v>62</v>
      </c>
      <c r="E19" s="98"/>
      <c r="F19" s="130">
        <v>160</v>
      </c>
      <c r="G19" s="126"/>
      <c r="H19" s="126"/>
      <c r="I19" s="126"/>
      <c r="J19" s="126"/>
      <c r="K19" s="126"/>
      <c r="L19" s="126"/>
      <c r="M19" s="127"/>
      <c r="N19" s="84"/>
      <c r="O19" s="113"/>
    </row>
    <row r="20" spans="1:15" ht="18" customHeight="1">
      <c r="A20" s="31"/>
      <c r="B20" s="125"/>
      <c r="C20" s="133" t="s">
        <v>79</v>
      </c>
      <c r="D20" s="7" t="s">
        <v>60</v>
      </c>
      <c r="E20" s="126"/>
      <c r="F20" s="126">
        <v>4</v>
      </c>
      <c r="G20" s="126">
        <v>0</v>
      </c>
      <c r="H20" s="126">
        <f t="shared" ref="H20:H21" si="9">G20*F20</f>
        <v>0</v>
      </c>
      <c r="I20" s="126"/>
      <c r="J20" s="126"/>
      <c r="K20" s="126"/>
      <c r="L20" s="126"/>
      <c r="M20" s="127">
        <f>H20</f>
        <v>0</v>
      </c>
      <c r="N20" s="84"/>
      <c r="O20" s="114">
        <v>6</v>
      </c>
    </row>
    <row r="21" spans="1:15" ht="18" customHeight="1">
      <c r="A21" s="31"/>
      <c r="B21" s="125"/>
      <c r="C21" s="133" t="s">
        <v>80</v>
      </c>
      <c r="D21" s="26" t="s">
        <v>71</v>
      </c>
      <c r="E21" s="126"/>
      <c r="F21" s="126">
        <v>700</v>
      </c>
      <c r="G21" s="126">
        <v>0</v>
      </c>
      <c r="H21" s="126">
        <f t="shared" si="9"/>
        <v>0</v>
      </c>
      <c r="I21" s="126"/>
      <c r="J21" s="126"/>
      <c r="K21" s="126"/>
      <c r="L21" s="126"/>
      <c r="M21" s="127">
        <f t="shared" ref="M21" si="10">L21+J21+H21</f>
        <v>0</v>
      </c>
      <c r="N21" s="84"/>
      <c r="O21" s="114">
        <v>6</v>
      </c>
    </row>
    <row r="22" spans="1:15" ht="18" customHeight="1">
      <c r="A22" s="31"/>
      <c r="B22" s="125"/>
      <c r="C22" s="133" t="s">
        <v>53</v>
      </c>
      <c r="D22" s="7" t="s">
        <v>62</v>
      </c>
      <c r="E22" s="126"/>
      <c r="F22" s="126">
        <v>160</v>
      </c>
      <c r="G22" s="126"/>
      <c r="H22" s="126"/>
      <c r="I22" s="126">
        <v>0</v>
      </c>
      <c r="J22" s="126">
        <f t="shared" ref="J22" si="11">I22*F22</f>
        <v>0</v>
      </c>
      <c r="K22" s="126"/>
      <c r="L22" s="126"/>
      <c r="M22" s="127">
        <f t="shared" ref="M22:M24" si="12">L22+J22+H22</f>
        <v>0</v>
      </c>
      <c r="N22" s="84"/>
      <c r="O22" s="114">
        <v>6</v>
      </c>
    </row>
    <row r="23" spans="1:15" s="13" customFormat="1" ht="18" customHeight="1">
      <c r="A23" s="31"/>
      <c r="B23" s="89"/>
      <c r="C23" s="133" t="s">
        <v>52</v>
      </c>
      <c r="D23" s="115" t="s">
        <v>2</v>
      </c>
      <c r="E23" s="131"/>
      <c r="F23" s="132">
        <v>1</v>
      </c>
      <c r="G23" s="126"/>
      <c r="H23" s="126"/>
      <c r="I23" s="126"/>
      <c r="J23" s="126"/>
      <c r="K23" s="126"/>
      <c r="L23" s="126">
        <v>0</v>
      </c>
      <c r="M23" s="127">
        <f t="shared" si="12"/>
        <v>0</v>
      </c>
      <c r="N23" s="51"/>
      <c r="O23" s="116"/>
    </row>
    <row r="24" spans="1:15" s="13" customFormat="1" ht="18" customHeight="1">
      <c r="A24" s="117"/>
      <c r="B24" s="107"/>
      <c r="C24" s="133" t="s">
        <v>44</v>
      </c>
      <c r="D24" s="115" t="s">
        <v>2</v>
      </c>
      <c r="E24" s="131"/>
      <c r="F24" s="132">
        <v>1</v>
      </c>
      <c r="G24" s="126">
        <v>0</v>
      </c>
      <c r="H24" s="126">
        <f t="shared" ref="H24" si="13">G24*F24</f>
        <v>0</v>
      </c>
      <c r="I24" s="126"/>
      <c r="J24" s="126"/>
      <c r="K24" s="126"/>
      <c r="L24" s="126"/>
      <c r="M24" s="127">
        <f t="shared" si="12"/>
        <v>0</v>
      </c>
      <c r="N24" s="51"/>
      <c r="O24" s="116"/>
    </row>
    <row r="25" spans="1:15" ht="72.599999999999994" customHeight="1">
      <c r="A25" s="142">
        <v>4</v>
      </c>
      <c r="B25" s="143" t="s">
        <v>51</v>
      </c>
      <c r="C25" s="144" t="s">
        <v>81</v>
      </c>
      <c r="D25" s="26" t="s">
        <v>62</v>
      </c>
      <c r="E25" s="98"/>
      <c r="F25" s="130">
        <v>160</v>
      </c>
      <c r="G25" s="126"/>
      <c r="H25" s="126"/>
      <c r="I25" s="126"/>
      <c r="J25" s="126"/>
      <c r="K25" s="126"/>
      <c r="L25" s="126"/>
      <c r="M25" s="127"/>
      <c r="N25" s="84"/>
      <c r="O25" s="113"/>
    </row>
    <row r="26" spans="1:15" ht="18" customHeight="1">
      <c r="A26" s="31"/>
      <c r="B26" s="125"/>
      <c r="C26" s="133" t="s">
        <v>82</v>
      </c>
      <c r="D26" s="26" t="s">
        <v>67</v>
      </c>
      <c r="E26" s="126"/>
      <c r="F26" s="126">
        <v>42</v>
      </c>
      <c r="G26" s="126">
        <v>0</v>
      </c>
      <c r="H26" s="126">
        <f t="shared" ref="H26:H30" si="14">G26*F26</f>
        <v>0</v>
      </c>
      <c r="I26" s="126"/>
      <c r="J26" s="126"/>
      <c r="K26" s="126"/>
      <c r="L26" s="126"/>
      <c r="M26" s="127">
        <f t="shared" ref="M26:M30" si="15">L26+J26+H26</f>
        <v>0</v>
      </c>
      <c r="N26" s="84"/>
      <c r="O26" s="114">
        <v>6</v>
      </c>
    </row>
    <row r="27" spans="1:15" ht="18" customHeight="1">
      <c r="A27" s="31"/>
      <c r="B27" s="125"/>
      <c r="C27" s="133" t="s">
        <v>83</v>
      </c>
      <c r="D27" s="26" t="s">
        <v>67</v>
      </c>
      <c r="E27" s="126"/>
      <c r="F27" s="126">
        <v>102</v>
      </c>
      <c r="G27" s="126">
        <v>0</v>
      </c>
      <c r="H27" s="126">
        <f t="shared" si="14"/>
        <v>0</v>
      </c>
      <c r="I27" s="126"/>
      <c r="J27" s="126"/>
      <c r="K27" s="126"/>
      <c r="L27" s="126"/>
      <c r="M27" s="127">
        <f t="shared" si="15"/>
        <v>0</v>
      </c>
      <c r="N27" s="84"/>
      <c r="O27" s="114">
        <v>6</v>
      </c>
    </row>
    <row r="28" spans="1:15" ht="18" customHeight="1">
      <c r="A28" s="31"/>
      <c r="B28" s="125"/>
      <c r="C28" s="133" t="s">
        <v>98</v>
      </c>
      <c r="D28" s="26" t="s">
        <v>62</v>
      </c>
      <c r="E28" s="126"/>
      <c r="F28" s="126">
        <v>20</v>
      </c>
      <c r="G28" s="126">
        <v>0</v>
      </c>
      <c r="H28" s="126">
        <f t="shared" ref="H28" si="16">G28*F28</f>
        <v>0</v>
      </c>
      <c r="I28" s="126"/>
      <c r="J28" s="126"/>
      <c r="K28" s="126"/>
      <c r="L28" s="126"/>
      <c r="M28" s="127">
        <f t="shared" ref="M28" si="17">L28+J28+H28</f>
        <v>0</v>
      </c>
      <c r="N28" s="84"/>
      <c r="O28" s="114">
        <v>6</v>
      </c>
    </row>
    <row r="29" spans="1:15" ht="18" customHeight="1">
      <c r="A29" s="31"/>
      <c r="B29" s="125"/>
      <c r="C29" s="133" t="s">
        <v>65</v>
      </c>
      <c r="D29" s="26" t="s">
        <v>69</v>
      </c>
      <c r="E29" s="126"/>
      <c r="F29" s="126">
        <v>7000</v>
      </c>
      <c r="G29" s="126">
        <v>0</v>
      </c>
      <c r="H29" s="126">
        <f t="shared" si="14"/>
        <v>0</v>
      </c>
      <c r="I29" s="126"/>
      <c r="J29" s="126"/>
      <c r="K29" s="126"/>
      <c r="L29" s="126"/>
      <c r="M29" s="127">
        <f t="shared" si="15"/>
        <v>0</v>
      </c>
      <c r="N29" s="84"/>
      <c r="O29" s="114">
        <v>6</v>
      </c>
    </row>
    <row r="30" spans="1:15" ht="18" customHeight="1">
      <c r="A30" s="31"/>
      <c r="B30" s="125"/>
      <c r="C30" s="133" t="s">
        <v>84</v>
      </c>
      <c r="D30" s="26" t="s">
        <v>62</v>
      </c>
      <c r="E30" s="126"/>
      <c r="F30" s="126">
        <v>170</v>
      </c>
      <c r="G30" s="126">
        <v>0</v>
      </c>
      <c r="H30" s="126">
        <f t="shared" si="14"/>
        <v>0</v>
      </c>
      <c r="I30" s="126"/>
      <c r="J30" s="126"/>
      <c r="K30" s="126"/>
      <c r="L30" s="126"/>
      <c r="M30" s="127">
        <f t="shared" si="15"/>
        <v>0</v>
      </c>
      <c r="N30" s="84"/>
      <c r="O30" s="114">
        <v>6</v>
      </c>
    </row>
    <row r="31" spans="1:15" ht="18" customHeight="1">
      <c r="A31" s="31"/>
      <c r="B31" s="125"/>
      <c r="C31" s="133" t="s">
        <v>53</v>
      </c>
      <c r="D31" s="7" t="s">
        <v>62</v>
      </c>
      <c r="E31" s="126"/>
      <c r="F31" s="126">
        <v>160</v>
      </c>
      <c r="G31" s="126"/>
      <c r="H31" s="126"/>
      <c r="I31" s="126">
        <v>0</v>
      </c>
      <c r="J31" s="126">
        <f t="shared" ref="J31" si="18">I31*F31</f>
        <v>0</v>
      </c>
      <c r="K31" s="126"/>
      <c r="L31" s="126"/>
      <c r="M31" s="127">
        <f t="shared" ref="M31:M33" si="19">L31+J31+H31</f>
        <v>0</v>
      </c>
      <c r="N31" s="84"/>
      <c r="O31" s="114">
        <v>6</v>
      </c>
    </row>
    <row r="32" spans="1:15" s="13" customFormat="1" ht="18" customHeight="1">
      <c r="A32" s="31"/>
      <c r="B32" s="89"/>
      <c r="C32" s="133" t="s">
        <v>52</v>
      </c>
      <c r="D32" s="115" t="s">
        <v>2</v>
      </c>
      <c r="E32" s="131"/>
      <c r="F32" s="132">
        <v>1</v>
      </c>
      <c r="G32" s="126"/>
      <c r="H32" s="126"/>
      <c r="I32" s="126"/>
      <c r="J32" s="126"/>
      <c r="K32" s="126"/>
      <c r="L32" s="126">
        <v>0</v>
      </c>
      <c r="M32" s="127">
        <f t="shared" si="19"/>
        <v>0</v>
      </c>
      <c r="N32" s="51"/>
      <c r="O32" s="116"/>
    </row>
    <row r="33" spans="1:15" s="13" customFormat="1" ht="18" customHeight="1">
      <c r="A33" s="117"/>
      <c r="B33" s="107"/>
      <c r="C33" s="133" t="s">
        <v>44</v>
      </c>
      <c r="D33" s="115" t="s">
        <v>2</v>
      </c>
      <c r="E33" s="131"/>
      <c r="F33" s="132">
        <v>1</v>
      </c>
      <c r="G33" s="126">
        <v>0</v>
      </c>
      <c r="H33" s="126">
        <f t="shared" ref="H33" si="20">G33*F33</f>
        <v>0</v>
      </c>
      <c r="I33" s="126"/>
      <c r="J33" s="126"/>
      <c r="K33" s="126"/>
      <c r="L33" s="126"/>
      <c r="M33" s="127">
        <f t="shared" si="19"/>
        <v>0</v>
      </c>
      <c r="N33" s="51"/>
      <c r="O33" s="116"/>
    </row>
    <row r="34" spans="1:15" ht="54.6" customHeight="1">
      <c r="A34" s="142">
        <v>5</v>
      </c>
      <c r="B34" s="143" t="s">
        <v>51</v>
      </c>
      <c r="C34" s="144" t="s">
        <v>85</v>
      </c>
      <c r="D34" s="26" t="s">
        <v>62</v>
      </c>
      <c r="E34" s="98"/>
      <c r="F34" s="130">
        <v>20</v>
      </c>
      <c r="G34" s="126"/>
      <c r="H34" s="126"/>
      <c r="I34" s="126"/>
      <c r="J34" s="126"/>
      <c r="K34" s="126"/>
      <c r="L34" s="126"/>
      <c r="M34" s="127"/>
      <c r="N34" s="84"/>
      <c r="O34" s="113"/>
    </row>
    <row r="35" spans="1:15" ht="18" customHeight="1">
      <c r="A35" s="31"/>
      <c r="B35" s="125"/>
      <c r="C35" s="133" t="s">
        <v>86</v>
      </c>
      <c r="D35" s="26" t="s">
        <v>67</v>
      </c>
      <c r="E35" s="126"/>
      <c r="F35" s="126">
        <v>12</v>
      </c>
      <c r="G35" s="126">
        <v>0</v>
      </c>
      <c r="H35" s="126">
        <f t="shared" ref="H35:H38" si="21">G35*F35</f>
        <v>0</v>
      </c>
      <c r="I35" s="126"/>
      <c r="J35" s="126"/>
      <c r="K35" s="126"/>
      <c r="L35" s="126"/>
      <c r="M35" s="127">
        <f t="shared" ref="M35:M39" si="22">L35+J35+H35</f>
        <v>0</v>
      </c>
      <c r="N35" s="84"/>
      <c r="O35" s="114">
        <v>6</v>
      </c>
    </row>
    <row r="36" spans="1:15" ht="18" customHeight="1">
      <c r="A36" s="31"/>
      <c r="B36" s="125"/>
      <c r="C36" s="133" t="s">
        <v>87</v>
      </c>
      <c r="D36" s="26" t="s">
        <v>67</v>
      </c>
      <c r="E36" s="126"/>
      <c r="F36" s="126">
        <v>36</v>
      </c>
      <c r="G36" s="126">
        <v>0</v>
      </c>
      <c r="H36" s="126">
        <f t="shared" si="21"/>
        <v>0</v>
      </c>
      <c r="I36" s="126"/>
      <c r="J36" s="126"/>
      <c r="K36" s="126"/>
      <c r="L36" s="126"/>
      <c r="M36" s="127">
        <f t="shared" si="22"/>
        <v>0</v>
      </c>
      <c r="N36" s="84"/>
      <c r="O36" s="114">
        <v>6</v>
      </c>
    </row>
    <row r="37" spans="1:15" ht="18" customHeight="1">
      <c r="A37" s="31"/>
      <c r="B37" s="125"/>
      <c r="C37" s="133" t="s">
        <v>65</v>
      </c>
      <c r="D37" s="26" t="s">
        <v>69</v>
      </c>
      <c r="E37" s="126"/>
      <c r="F37" s="126">
        <v>700</v>
      </c>
      <c r="G37" s="126">
        <v>0</v>
      </c>
      <c r="H37" s="126">
        <f t="shared" si="21"/>
        <v>0</v>
      </c>
      <c r="I37" s="126"/>
      <c r="J37" s="126"/>
      <c r="K37" s="126"/>
      <c r="L37" s="126"/>
      <c r="M37" s="127">
        <f t="shared" si="22"/>
        <v>0</v>
      </c>
      <c r="N37" s="84"/>
      <c r="O37" s="114">
        <v>6</v>
      </c>
    </row>
    <row r="38" spans="1:15" ht="18" customHeight="1">
      <c r="A38" s="31"/>
      <c r="B38" s="125"/>
      <c r="C38" s="133" t="s">
        <v>84</v>
      </c>
      <c r="D38" s="26" t="s">
        <v>62</v>
      </c>
      <c r="E38" s="126"/>
      <c r="F38" s="126">
        <v>21</v>
      </c>
      <c r="G38" s="126">
        <v>0</v>
      </c>
      <c r="H38" s="126">
        <f t="shared" si="21"/>
        <v>0</v>
      </c>
      <c r="I38" s="126"/>
      <c r="J38" s="126"/>
      <c r="K38" s="126"/>
      <c r="L38" s="126"/>
      <c r="M38" s="127">
        <f t="shared" si="22"/>
        <v>0</v>
      </c>
      <c r="N38" s="84"/>
      <c r="O38" s="114">
        <v>6</v>
      </c>
    </row>
    <row r="39" spans="1:15" ht="18" customHeight="1">
      <c r="A39" s="31"/>
      <c r="B39" s="125"/>
      <c r="C39" s="133" t="s">
        <v>53</v>
      </c>
      <c r="D39" s="7" t="s">
        <v>62</v>
      </c>
      <c r="E39" s="126"/>
      <c r="F39" s="126">
        <v>20</v>
      </c>
      <c r="G39" s="126"/>
      <c r="H39" s="126"/>
      <c r="I39" s="126">
        <v>0</v>
      </c>
      <c r="J39" s="126">
        <f t="shared" ref="J39" si="23">I39*F39</f>
        <v>0</v>
      </c>
      <c r="K39" s="126"/>
      <c r="L39" s="126"/>
      <c r="M39" s="127">
        <f t="shared" si="22"/>
        <v>0</v>
      </c>
      <c r="N39" s="84"/>
      <c r="O39" s="114">
        <v>6</v>
      </c>
    </row>
    <row r="40" spans="1:15" s="13" customFormat="1" ht="18" customHeight="1">
      <c r="A40" s="31"/>
      <c r="B40" s="89"/>
      <c r="C40" s="133" t="s">
        <v>52</v>
      </c>
      <c r="D40" s="115" t="s">
        <v>2</v>
      </c>
      <c r="E40" s="131"/>
      <c r="F40" s="132">
        <v>1</v>
      </c>
      <c r="G40" s="126"/>
      <c r="H40" s="126"/>
      <c r="I40" s="126"/>
      <c r="J40" s="126"/>
      <c r="K40" s="126"/>
      <c r="L40" s="126">
        <v>0</v>
      </c>
      <c r="M40" s="127">
        <f t="shared" ref="M40:M41" si="24">L40+J40+H40</f>
        <v>0</v>
      </c>
      <c r="N40" s="51"/>
      <c r="O40" s="116"/>
    </row>
    <row r="41" spans="1:15" s="13" customFormat="1" ht="18" customHeight="1">
      <c r="A41" s="117"/>
      <c r="B41" s="107"/>
      <c r="C41" s="133" t="s">
        <v>44</v>
      </c>
      <c r="D41" s="115" t="s">
        <v>2</v>
      </c>
      <c r="E41" s="131"/>
      <c r="F41" s="132">
        <v>1</v>
      </c>
      <c r="G41" s="126">
        <v>0</v>
      </c>
      <c r="H41" s="126">
        <f t="shared" ref="H41" si="25">G41*F41</f>
        <v>0</v>
      </c>
      <c r="I41" s="126"/>
      <c r="J41" s="126"/>
      <c r="K41" s="126"/>
      <c r="L41" s="126"/>
      <c r="M41" s="127">
        <f t="shared" si="24"/>
        <v>0</v>
      </c>
      <c r="N41" s="51"/>
      <c r="O41" s="116"/>
    </row>
    <row r="42" spans="1:15" ht="54.6" customHeight="1">
      <c r="A42" s="142">
        <v>6</v>
      </c>
      <c r="B42" s="143" t="s">
        <v>51</v>
      </c>
      <c r="C42" s="144" t="s">
        <v>120</v>
      </c>
      <c r="D42" s="26" t="s">
        <v>89</v>
      </c>
      <c r="E42" s="98"/>
      <c r="F42" s="130">
        <v>24</v>
      </c>
      <c r="G42" s="126"/>
      <c r="H42" s="126"/>
      <c r="I42" s="126"/>
      <c r="J42" s="126"/>
      <c r="K42" s="126"/>
      <c r="L42" s="126"/>
      <c r="M42" s="127"/>
      <c r="N42" s="84"/>
      <c r="O42" s="113"/>
    </row>
    <row r="43" spans="1:15" ht="18" customHeight="1">
      <c r="A43" s="31"/>
      <c r="B43" s="125"/>
      <c r="C43" s="133" t="s">
        <v>121</v>
      </c>
      <c r="D43" s="26" t="s">
        <v>67</v>
      </c>
      <c r="E43" s="126"/>
      <c r="F43" s="126">
        <v>50</v>
      </c>
      <c r="G43" s="126">
        <v>0</v>
      </c>
      <c r="H43" s="126">
        <f t="shared" ref="H43:H47" si="26">G43*F43</f>
        <v>0</v>
      </c>
      <c r="I43" s="126"/>
      <c r="J43" s="126"/>
      <c r="K43" s="126"/>
      <c r="L43" s="126"/>
      <c r="M43" s="127">
        <f t="shared" ref="M43:M50" si="27">L43+J43+H43</f>
        <v>0</v>
      </c>
      <c r="N43" s="84"/>
      <c r="O43" s="114">
        <v>6</v>
      </c>
    </row>
    <row r="44" spans="1:15" ht="18" customHeight="1">
      <c r="A44" s="31"/>
      <c r="B44" s="125"/>
      <c r="C44" s="133" t="s">
        <v>123</v>
      </c>
      <c r="D44" s="26" t="s">
        <v>67</v>
      </c>
      <c r="E44" s="126"/>
      <c r="F44" s="126">
        <v>50</v>
      </c>
      <c r="G44" s="126">
        <v>0</v>
      </c>
      <c r="H44" s="126">
        <f t="shared" ref="H44" si="28">G44*F44</f>
        <v>0</v>
      </c>
      <c r="I44" s="126"/>
      <c r="J44" s="126"/>
      <c r="K44" s="126"/>
      <c r="L44" s="126"/>
      <c r="M44" s="127">
        <f t="shared" ref="M44" si="29">L44+J44+H44</f>
        <v>0</v>
      </c>
      <c r="N44" s="84"/>
      <c r="O44" s="114">
        <v>6</v>
      </c>
    </row>
    <row r="45" spans="1:15" ht="18" customHeight="1">
      <c r="A45" s="31"/>
      <c r="B45" s="125"/>
      <c r="C45" s="133" t="s">
        <v>122</v>
      </c>
      <c r="D45" s="26" t="s">
        <v>69</v>
      </c>
      <c r="E45" s="126"/>
      <c r="F45" s="126">
        <v>14</v>
      </c>
      <c r="G45" s="126">
        <v>0</v>
      </c>
      <c r="H45" s="126">
        <f t="shared" si="26"/>
        <v>0</v>
      </c>
      <c r="I45" s="126"/>
      <c r="J45" s="126"/>
      <c r="K45" s="126"/>
      <c r="L45" s="126"/>
      <c r="M45" s="127">
        <f t="shared" si="27"/>
        <v>0</v>
      </c>
      <c r="N45" s="84"/>
      <c r="O45" s="114">
        <v>6</v>
      </c>
    </row>
    <row r="46" spans="1:15" ht="18" customHeight="1">
      <c r="A46" s="31"/>
      <c r="B46" s="125"/>
      <c r="C46" s="133" t="s">
        <v>124</v>
      </c>
      <c r="D46" s="26" t="s">
        <v>69</v>
      </c>
      <c r="E46" s="126"/>
      <c r="F46" s="126">
        <v>5</v>
      </c>
      <c r="G46" s="126">
        <v>0</v>
      </c>
      <c r="H46" s="126">
        <f t="shared" si="26"/>
        <v>0</v>
      </c>
      <c r="I46" s="126"/>
      <c r="J46" s="126"/>
      <c r="K46" s="126"/>
      <c r="L46" s="126"/>
      <c r="M46" s="127">
        <f t="shared" si="27"/>
        <v>0</v>
      </c>
      <c r="N46" s="84"/>
      <c r="O46" s="114">
        <v>6</v>
      </c>
    </row>
    <row r="47" spans="1:15" ht="18" customHeight="1">
      <c r="A47" s="31"/>
      <c r="B47" s="125"/>
      <c r="C47" s="133" t="s">
        <v>125</v>
      </c>
      <c r="D47" s="26" t="s">
        <v>69</v>
      </c>
      <c r="E47" s="126"/>
      <c r="F47" s="126">
        <v>5</v>
      </c>
      <c r="G47" s="126">
        <v>0</v>
      </c>
      <c r="H47" s="126">
        <f t="shared" si="26"/>
        <v>0</v>
      </c>
      <c r="I47" s="126"/>
      <c r="J47" s="126"/>
      <c r="K47" s="126"/>
      <c r="L47" s="126"/>
      <c r="M47" s="127">
        <f t="shared" si="27"/>
        <v>0</v>
      </c>
      <c r="N47" s="84"/>
      <c r="O47" s="114">
        <v>6</v>
      </c>
    </row>
    <row r="48" spans="1:15" ht="18" customHeight="1">
      <c r="A48" s="31"/>
      <c r="B48" s="125"/>
      <c r="C48" s="133" t="s">
        <v>53</v>
      </c>
      <c r="D48" s="7" t="s">
        <v>89</v>
      </c>
      <c r="E48" s="126"/>
      <c r="F48" s="126">
        <v>24</v>
      </c>
      <c r="G48" s="126"/>
      <c r="H48" s="126"/>
      <c r="I48" s="126">
        <v>0</v>
      </c>
      <c r="J48" s="126">
        <f t="shared" ref="J48" si="30">I48*F48</f>
        <v>0</v>
      </c>
      <c r="K48" s="126"/>
      <c r="L48" s="126"/>
      <c r="M48" s="127">
        <f t="shared" si="27"/>
        <v>0</v>
      </c>
      <c r="N48" s="84"/>
      <c r="O48" s="114">
        <v>6</v>
      </c>
    </row>
    <row r="49" spans="1:15" s="13" customFormat="1" ht="18" customHeight="1">
      <c r="A49" s="31"/>
      <c r="B49" s="89"/>
      <c r="C49" s="133" t="s">
        <v>52</v>
      </c>
      <c r="D49" s="115" t="s">
        <v>2</v>
      </c>
      <c r="E49" s="131"/>
      <c r="F49" s="132">
        <v>1</v>
      </c>
      <c r="G49" s="126"/>
      <c r="H49" s="126"/>
      <c r="I49" s="126"/>
      <c r="J49" s="126"/>
      <c r="K49" s="126"/>
      <c r="L49" s="126">
        <v>0</v>
      </c>
      <c r="M49" s="127">
        <f t="shared" si="27"/>
        <v>0</v>
      </c>
      <c r="N49" s="51"/>
      <c r="O49" s="116"/>
    </row>
    <row r="50" spans="1:15" s="13" customFormat="1" ht="18" customHeight="1">
      <c r="A50" s="117"/>
      <c r="B50" s="107"/>
      <c r="C50" s="133" t="s">
        <v>44</v>
      </c>
      <c r="D50" s="115" t="s">
        <v>2</v>
      </c>
      <c r="E50" s="131"/>
      <c r="F50" s="132">
        <v>1</v>
      </c>
      <c r="G50" s="126">
        <v>0</v>
      </c>
      <c r="H50" s="126">
        <f t="shared" ref="H50" si="31">G50*F50</f>
        <v>0</v>
      </c>
      <c r="I50" s="126"/>
      <c r="J50" s="126"/>
      <c r="K50" s="126"/>
      <c r="L50" s="126"/>
      <c r="M50" s="127">
        <f t="shared" si="27"/>
        <v>0</v>
      </c>
      <c r="N50" s="51"/>
      <c r="O50" s="116"/>
    </row>
    <row r="51" spans="1:15" ht="54.6" customHeight="1">
      <c r="A51" s="31">
        <v>7</v>
      </c>
      <c r="B51" s="88" t="s">
        <v>51</v>
      </c>
      <c r="C51" s="144" t="s">
        <v>88</v>
      </c>
      <c r="D51" s="26" t="s">
        <v>89</v>
      </c>
      <c r="E51" s="98"/>
      <c r="F51" s="130">
        <v>27</v>
      </c>
      <c r="G51" s="126"/>
      <c r="H51" s="126"/>
      <c r="I51" s="126"/>
      <c r="J51" s="126"/>
      <c r="K51" s="126"/>
      <c r="L51" s="126"/>
      <c r="M51" s="127"/>
      <c r="N51" s="84"/>
      <c r="O51" s="113"/>
    </row>
    <row r="52" spans="1:15" ht="18" customHeight="1">
      <c r="A52" s="31"/>
      <c r="B52" s="125"/>
      <c r="C52" s="133" t="s">
        <v>90</v>
      </c>
      <c r="D52" s="7" t="s">
        <v>69</v>
      </c>
      <c r="E52" s="126"/>
      <c r="F52" s="126">
        <v>21</v>
      </c>
      <c r="G52" s="126">
        <v>0</v>
      </c>
      <c r="H52" s="126">
        <f t="shared" ref="H52:H60" si="32">G52*F52</f>
        <v>0</v>
      </c>
      <c r="I52" s="126"/>
      <c r="J52" s="126"/>
      <c r="K52" s="126"/>
      <c r="L52" s="126"/>
      <c r="M52" s="127">
        <f>H52</f>
        <v>0</v>
      </c>
      <c r="N52" s="84"/>
      <c r="O52" s="114">
        <v>6</v>
      </c>
    </row>
    <row r="53" spans="1:15" ht="18" customHeight="1">
      <c r="A53" s="31"/>
      <c r="B53" s="125"/>
      <c r="C53" s="133" t="s">
        <v>91</v>
      </c>
      <c r="D53" s="26" t="s">
        <v>69</v>
      </c>
      <c r="E53" s="126"/>
      <c r="F53" s="126">
        <v>21</v>
      </c>
      <c r="G53" s="126">
        <v>0</v>
      </c>
      <c r="H53" s="126">
        <f t="shared" si="32"/>
        <v>0</v>
      </c>
      <c r="I53" s="126"/>
      <c r="J53" s="126"/>
      <c r="K53" s="126"/>
      <c r="L53" s="126"/>
      <c r="M53" s="127">
        <f t="shared" ref="M53:M54" si="33">L53+J53+H53</f>
        <v>0</v>
      </c>
      <c r="N53" s="84"/>
      <c r="O53" s="114">
        <v>6</v>
      </c>
    </row>
    <row r="54" spans="1:15" ht="18" customHeight="1">
      <c r="A54" s="31"/>
      <c r="B54" s="125"/>
      <c r="C54" s="133" t="s">
        <v>92</v>
      </c>
      <c r="D54" s="26" t="s">
        <v>67</v>
      </c>
      <c r="E54" s="126"/>
      <c r="F54" s="126">
        <v>70</v>
      </c>
      <c r="G54" s="126">
        <v>0</v>
      </c>
      <c r="H54" s="126">
        <f t="shared" si="32"/>
        <v>0</v>
      </c>
      <c r="I54" s="126"/>
      <c r="J54" s="126"/>
      <c r="K54" s="126"/>
      <c r="L54" s="126"/>
      <c r="M54" s="127">
        <f t="shared" si="33"/>
        <v>0</v>
      </c>
      <c r="N54" s="84"/>
      <c r="O54" s="114">
        <v>6</v>
      </c>
    </row>
    <row r="55" spans="1:15" ht="18" customHeight="1">
      <c r="A55" s="31"/>
      <c r="B55" s="125"/>
      <c r="C55" s="133" t="s">
        <v>90</v>
      </c>
      <c r="D55" s="7" t="s">
        <v>69</v>
      </c>
      <c r="E55" s="126"/>
      <c r="F55" s="126">
        <v>21</v>
      </c>
      <c r="G55" s="126">
        <v>0</v>
      </c>
      <c r="H55" s="126">
        <f t="shared" si="32"/>
        <v>0</v>
      </c>
      <c r="I55" s="126"/>
      <c r="J55" s="126"/>
      <c r="K55" s="126"/>
      <c r="L55" s="126"/>
      <c r="M55" s="127">
        <f>H55</f>
        <v>0</v>
      </c>
      <c r="N55" s="84"/>
      <c r="O55" s="114">
        <v>6</v>
      </c>
    </row>
    <row r="56" spans="1:15" ht="18" customHeight="1">
      <c r="A56" s="31"/>
      <c r="B56" s="125"/>
      <c r="C56" s="133" t="s">
        <v>94</v>
      </c>
      <c r="D56" s="7" t="s">
        <v>69</v>
      </c>
      <c r="E56" s="126"/>
      <c r="F56" s="126">
        <v>30</v>
      </c>
      <c r="G56" s="126">
        <v>0</v>
      </c>
      <c r="H56" s="126">
        <f t="shared" si="32"/>
        <v>0</v>
      </c>
      <c r="I56" s="126"/>
      <c r="J56" s="126"/>
      <c r="K56" s="126"/>
      <c r="L56" s="126"/>
      <c r="M56" s="127">
        <f>H56</f>
        <v>0</v>
      </c>
      <c r="N56" s="84"/>
      <c r="O56" s="114">
        <v>6</v>
      </c>
    </row>
    <row r="57" spans="1:15" ht="18" customHeight="1">
      <c r="A57" s="31"/>
      <c r="B57" s="125"/>
      <c r="C57" s="133" t="s">
        <v>93</v>
      </c>
      <c r="D57" s="26" t="s">
        <v>67</v>
      </c>
      <c r="E57" s="126"/>
      <c r="F57" s="126">
        <v>30</v>
      </c>
      <c r="G57" s="126">
        <v>0</v>
      </c>
      <c r="H57" s="126">
        <f t="shared" si="32"/>
        <v>0</v>
      </c>
      <c r="I57" s="126"/>
      <c r="J57" s="126"/>
      <c r="K57" s="126"/>
      <c r="L57" s="126"/>
      <c r="M57" s="127">
        <f t="shared" ref="M57:M58" si="34">L57+J57+H57</f>
        <v>0</v>
      </c>
      <c r="N57" s="84"/>
      <c r="O57" s="114">
        <v>6</v>
      </c>
    </row>
    <row r="58" spans="1:15" ht="18" customHeight="1">
      <c r="A58" s="31"/>
      <c r="B58" s="125"/>
      <c r="C58" s="133" t="s">
        <v>95</v>
      </c>
      <c r="D58" s="26" t="s">
        <v>69</v>
      </c>
      <c r="E58" s="126"/>
      <c r="F58" s="126">
        <v>15</v>
      </c>
      <c r="G58" s="126">
        <v>0</v>
      </c>
      <c r="H58" s="126">
        <f t="shared" si="32"/>
        <v>0</v>
      </c>
      <c r="I58" s="126"/>
      <c r="J58" s="126"/>
      <c r="K58" s="126"/>
      <c r="L58" s="126"/>
      <c r="M58" s="127">
        <f t="shared" si="34"/>
        <v>0</v>
      </c>
      <c r="N58" s="84"/>
      <c r="O58" s="114">
        <v>6</v>
      </c>
    </row>
    <row r="59" spans="1:15" ht="18" customHeight="1">
      <c r="A59" s="31"/>
      <c r="B59" s="125"/>
      <c r="C59" s="133" t="s">
        <v>96</v>
      </c>
      <c r="D59" s="26" t="s">
        <v>69</v>
      </c>
      <c r="E59" s="126"/>
      <c r="F59" s="126">
        <v>5</v>
      </c>
      <c r="G59" s="126">
        <v>0</v>
      </c>
      <c r="H59" s="126">
        <f t="shared" si="32"/>
        <v>0</v>
      </c>
      <c r="I59" s="126"/>
      <c r="J59" s="126"/>
      <c r="K59" s="126"/>
      <c r="L59" s="126"/>
      <c r="M59" s="127">
        <f t="shared" ref="M59" si="35">L59+J59+H59</f>
        <v>0</v>
      </c>
      <c r="N59" s="84"/>
      <c r="O59" s="114">
        <v>6</v>
      </c>
    </row>
    <row r="60" spans="1:15" ht="18" customHeight="1">
      <c r="A60" s="31"/>
      <c r="B60" s="125"/>
      <c r="C60" s="133" t="s">
        <v>97</v>
      </c>
      <c r="D60" s="26" t="s">
        <v>69</v>
      </c>
      <c r="E60" s="126"/>
      <c r="F60" s="126">
        <v>1</v>
      </c>
      <c r="G60" s="126">
        <v>0</v>
      </c>
      <c r="H60" s="126">
        <f t="shared" si="32"/>
        <v>0</v>
      </c>
      <c r="I60" s="126"/>
      <c r="J60" s="126"/>
      <c r="K60" s="126"/>
      <c r="L60" s="126"/>
      <c r="M60" s="127">
        <f t="shared" ref="M60" si="36">L60+J60+H60</f>
        <v>0</v>
      </c>
      <c r="N60" s="84"/>
      <c r="O60" s="114">
        <v>6</v>
      </c>
    </row>
    <row r="61" spans="1:15" ht="17.399999999999999" customHeight="1">
      <c r="A61" s="31"/>
      <c r="B61" s="125"/>
      <c r="C61" s="133" t="s">
        <v>53</v>
      </c>
      <c r="D61" s="7" t="s">
        <v>89</v>
      </c>
      <c r="E61" s="126"/>
      <c r="F61" s="126">
        <v>27</v>
      </c>
      <c r="G61" s="126"/>
      <c r="H61" s="126"/>
      <c r="I61" s="126">
        <v>0</v>
      </c>
      <c r="J61" s="126">
        <f t="shared" ref="J61" si="37">I61*F61</f>
        <v>0</v>
      </c>
      <c r="K61" s="126"/>
      <c r="L61" s="126">
        <f t="shared" ref="L61:L62" si="38">K61*F61</f>
        <v>0</v>
      </c>
      <c r="M61" s="127">
        <f t="shared" ref="M61:M63" si="39">L61+J61+H61</f>
        <v>0</v>
      </c>
      <c r="N61" s="84"/>
      <c r="O61" s="114">
        <v>6</v>
      </c>
    </row>
    <row r="62" spans="1:15" s="13" customFormat="1" ht="18" customHeight="1">
      <c r="A62" s="31"/>
      <c r="B62" s="89"/>
      <c r="C62" s="133" t="s">
        <v>52</v>
      </c>
      <c r="D62" s="115" t="s">
        <v>2</v>
      </c>
      <c r="E62" s="131"/>
      <c r="F62" s="132">
        <v>1</v>
      </c>
      <c r="G62" s="126"/>
      <c r="H62" s="126"/>
      <c r="I62" s="126"/>
      <c r="J62" s="126"/>
      <c r="K62" s="126">
        <v>0</v>
      </c>
      <c r="L62" s="126">
        <f t="shared" si="38"/>
        <v>0</v>
      </c>
      <c r="M62" s="127">
        <f t="shared" si="39"/>
        <v>0</v>
      </c>
      <c r="N62" s="51"/>
      <c r="O62" s="116"/>
    </row>
    <row r="63" spans="1:15" s="13" customFormat="1" ht="18" customHeight="1">
      <c r="A63" s="117"/>
      <c r="B63" s="107"/>
      <c r="C63" s="133" t="s">
        <v>44</v>
      </c>
      <c r="D63" s="115" t="s">
        <v>2</v>
      </c>
      <c r="E63" s="131"/>
      <c r="F63" s="132">
        <v>1</v>
      </c>
      <c r="G63" s="126">
        <v>0</v>
      </c>
      <c r="H63" s="126">
        <f t="shared" ref="H63" si="40">G63*F63</f>
        <v>0</v>
      </c>
      <c r="I63" s="126"/>
      <c r="J63" s="126"/>
      <c r="K63" s="126"/>
      <c r="L63" s="126"/>
      <c r="M63" s="127">
        <f t="shared" si="39"/>
        <v>0</v>
      </c>
      <c r="N63" s="51"/>
      <c r="O63" s="116"/>
    </row>
    <row r="64" spans="1:15" ht="34.950000000000003" customHeight="1">
      <c r="A64" s="31">
        <v>8</v>
      </c>
      <c r="B64" s="88" t="s">
        <v>51</v>
      </c>
      <c r="C64" s="128" t="s">
        <v>103</v>
      </c>
      <c r="D64" s="26" t="s">
        <v>62</v>
      </c>
      <c r="E64" s="98"/>
      <c r="F64" s="130">
        <v>35</v>
      </c>
      <c r="G64" s="126"/>
      <c r="H64" s="126"/>
      <c r="I64" s="126"/>
      <c r="J64" s="126"/>
      <c r="K64" s="126"/>
      <c r="L64" s="126"/>
      <c r="M64" s="127"/>
      <c r="N64" s="84"/>
      <c r="O64" s="113"/>
    </row>
    <row r="65" spans="1:15" ht="18" customHeight="1">
      <c r="A65" s="31"/>
      <c r="B65" s="125"/>
      <c r="C65" s="133" t="s">
        <v>99</v>
      </c>
      <c r="D65" s="7" t="s">
        <v>62</v>
      </c>
      <c r="E65" s="126"/>
      <c r="F65" s="126">
        <v>0</v>
      </c>
      <c r="G65" s="126">
        <v>0</v>
      </c>
      <c r="H65" s="126">
        <f>G65*F65</f>
        <v>0</v>
      </c>
      <c r="I65" s="126"/>
      <c r="J65" s="126"/>
      <c r="K65" s="126"/>
      <c r="L65" s="126"/>
      <c r="M65" s="127">
        <f>H65</f>
        <v>0</v>
      </c>
      <c r="N65" s="84"/>
      <c r="O65" s="114">
        <v>6</v>
      </c>
    </row>
    <row r="66" spans="1:15" ht="18" customHeight="1">
      <c r="A66" s="31"/>
      <c r="B66" s="125"/>
      <c r="C66" s="133" t="s">
        <v>100</v>
      </c>
      <c r="D66" s="26" t="s">
        <v>71</v>
      </c>
      <c r="E66" s="126"/>
      <c r="F66" s="126">
        <v>150</v>
      </c>
      <c r="G66" s="126">
        <v>0</v>
      </c>
      <c r="H66" s="126">
        <f>G66*F66</f>
        <v>0</v>
      </c>
      <c r="I66" s="126"/>
      <c r="J66" s="126"/>
      <c r="K66" s="126"/>
      <c r="L66" s="126"/>
      <c r="M66" s="127">
        <f t="shared" ref="M66" si="41">L66+J66+H66</f>
        <v>0</v>
      </c>
      <c r="N66" s="84"/>
      <c r="O66" s="114">
        <v>6</v>
      </c>
    </row>
    <row r="67" spans="1:15" ht="18" customHeight="1">
      <c r="A67" s="31"/>
      <c r="B67" s="125"/>
      <c r="C67" s="133" t="s">
        <v>53</v>
      </c>
      <c r="D67" s="7" t="s">
        <v>62</v>
      </c>
      <c r="E67" s="126"/>
      <c r="F67" s="126">
        <v>35</v>
      </c>
      <c r="G67" s="126"/>
      <c r="H67" s="126"/>
      <c r="I67" s="126">
        <v>0</v>
      </c>
      <c r="J67" s="126">
        <f t="shared" ref="J67" si="42">I67*F67</f>
        <v>0</v>
      </c>
      <c r="K67" s="126"/>
      <c r="L67" s="126"/>
      <c r="M67" s="127">
        <f t="shared" ref="M67:M69" si="43">L67+J67+H67</f>
        <v>0</v>
      </c>
      <c r="N67" s="84"/>
      <c r="O67" s="114">
        <v>6</v>
      </c>
    </row>
    <row r="68" spans="1:15" s="13" customFormat="1" ht="18" customHeight="1">
      <c r="A68" s="31"/>
      <c r="B68" s="89"/>
      <c r="C68" s="133" t="s">
        <v>52</v>
      </c>
      <c r="D68" s="115" t="s">
        <v>2</v>
      </c>
      <c r="E68" s="131"/>
      <c r="F68" s="132">
        <v>1</v>
      </c>
      <c r="G68" s="126"/>
      <c r="H68" s="126"/>
      <c r="I68" s="126"/>
      <c r="J68" s="126"/>
      <c r="K68" s="126"/>
      <c r="L68" s="126">
        <v>0</v>
      </c>
      <c r="M68" s="127">
        <f t="shared" si="43"/>
        <v>0</v>
      </c>
      <c r="N68" s="51"/>
      <c r="O68" s="116"/>
    </row>
    <row r="69" spans="1:15" s="13" customFormat="1" ht="18" customHeight="1">
      <c r="A69" s="117"/>
      <c r="B69" s="107"/>
      <c r="C69" s="133" t="s">
        <v>44</v>
      </c>
      <c r="D69" s="115" t="s">
        <v>2</v>
      </c>
      <c r="E69" s="131"/>
      <c r="F69" s="132">
        <v>1</v>
      </c>
      <c r="G69" s="126">
        <v>0</v>
      </c>
      <c r="H69" s="126">
        <f t="shared" ref="H69" si="44">G69*F69</f>
        <v>0</v>
      </c>
      <c r="I69" s="126"/>
      <c r="J69" s="126"/>
      <c r="K69" s="126"/>
      <c r="L69" s="126"/>
      <c r="M69" s="127">
        <f t="shared" si="43"/>
        <v>0</v>
      </c>
      <c r="N69" s="51"/>
      <c r="O69" s="116"/>
    </row>
    <row r="70" spans="1:15" ht="34.950000000000003" customHeight="1">
      <c r="A70" s="31">
        <v>9</v>
      </c>
      <c r="B70" s="88" t="s">
        <v>51</v>
      </c>
      <c r="C70" s="128" t="s">
        <v>102</v>
      </c>
      <c r="D70" s="26" t="s">
        <v>62</v>
      </c>
      <c r="E70" s="98"/>
      <c r="F70" s="130">
        <v>45</v>
      </c>
      <c r="G70" s="126"/>
      <c r="H70" s="126"/>
      <c r="I70" s="126"/>
      <c r="J70" s="126"/>
      <c r="K70" s="126"/>
      <c r="L70" s="126"/>
      <c r="M70" s="127"/>
      <c r="N70" s="84"/>
      <c r="O70" s="113"/>
    </row>
    <row r="71" spans="1:15" ht="18" customHeight="1">
      <c r="A71" s="31"/>
      <c r="B71" s="125"/>
      <c r="C71" s="133" t="s">
        <v>101</v>
      </c>
      <c r="D71" s="7" t="s">
        <v>62</v>
      </c>
      <c r="E71" s="126"/>
      <c r="F71" s="126">
        <v>50</v>
      </c>
      <c r="G71" s="126">
        <v>0</v>
      </c>
      <c r="H71" s="126">
        <f>G71*F71</f>
        <v>0</v>
      </c>
      <c r="I71" s="126"/>
      <c r="J71" s="126"/>
      <c r="K71" s="126"/>
      <c r="L71" s="126"/>
      <c r="M71" s="127">
        <f>H71</f>
        <v>0</v>
      </c>
      <c r="N71" s="84"/>
      <c r="O71" s="114">
        <v>6</v>
      </c>
    </row>
    <row r="72" spans="1:15" ht="18" customHeight="1">
      <c r="A72" s="31"/>
      <c r="B72" s="125"/>
      <c r="C72" s="133" t="s">
        <v>100</v>
      </c>
      <c r="D72" s="26" t="s">
        <v>71</v>
      </c>
      <c r="E72" s="126"/>
      <c r="F72" s="126">
        <v>150</v>
      </c>
      <c r="G72" s="126">
        <v>0</v>
      </c>
      <c r="H72" s="126">
        <f>G72*F72</f>
        <v>0</v>
      </c>
      <c r="I72" s="126"/>
      <c r="J72" s="126"/>
      <c r="K72" s="126"/>
      <c r="L72" s="126"/>
      <c r="M72" s="127">
        <f t="shared" ref="M72" si="45">L72+J72+H72</f>
        <v>0</v>
      </c>
      <c r="N72" s="84"/>
      <c r="O72" s="114">
        <v>6</v>
      </c>
    </row>
    <row r="73" spans="1:15" ht="18" customHeight="1">
      <c r="A73" s="31"/>
      <c r="B73" s="125"/>
      <c r="C73" s="133" t="s">
        <v>53</v>
      </c>
      <c r="D73" s="7" t="s">
        <v>62</v>
      </c>
      <c r="E73" s="126"/>
      <c r="F73" s="126">
        <v>45</v>
      </c>
      <c r="G73" s="126"/>
      <c r="H73" s="126"/>
      <c r="I73" s="126">
        <v>0</v>
      </c>
      <c r="J73" s="126">
        <f t="shared" ref="J73" si="46">I73*F73</f>
        <v>0</v>
      </c>
      <c r="K73" s="126"/>
      <c r="L73" s="126"/>
      <c r="M73" s="127">
        <f t="shared" ref="M73:M75" si="47">L73+J73+H73</f>
        <v>0</v>
      </c>
      <c r="N73" s="84"/>
      <c r="O73" s="114">
        <v>6</v>
      </c>
    </row>
    <row r="74" spans="1:15" s="13" customFormat="1" ht="18" customHeight="1">
      <c r="A74" s="31"/>
      <c r="B74" s="89"/>
      <c r="C74" s="133" t="s">
        <v>52</v>
      </c>
      <c r="D74" s="115" t="s">
        <v>2</v>
      </c>
      <c r="E74" s="131"/>
      <c r="F74" s="132">
        <v>1</v>
      </c>
      <c r="G74" s="126"/>
      <c r="H74" s="126"/>
      <c r="I74" s="126"/>
      <c r="J74" s="126"/>
      <c r="K74" s="126"/>
      <c r="L74" s="126">
        <v>0</v>
      </c>
      <c r="M74" s="127">
        <f t="shared" si="47"/>
        <v>0</v>
      </c>
      <c r="N74" s="51"/>
      <c r="O74" s="116"/>
    </row>
    <row r="75" spans="1:15" s="13" customFormat="1" ht="18" customHeight="1">
      <c r="A75" s="117"/>
      <c r="B75" s="107"/>
      <c r="C75" s="133" t="s">
        <v>44</v>
      </c>
      <c r="D75" s="115" t="s">
        <v>2</v>
      </c>
      <c r="E75" s="131"/>
      <c r="F75" s="132">
        <v>1</v>
      </c>
      <c r="G75" s="126">
        <v>0</v>
      </c>
      <c r="H75" s="126">
        <f t="shared" ref="H75" si="48">G75*F75</f>
        <v>0</v>
      </c>
      <c r="I75" s="126"/>
      <c r="J75" s="126"/>
      <c r="K75" s="126"/>
      <c r="L75" s="126"/>
      <c r="M75" s="127">
        <f t="shared" si="47"/>
        <v>0</v>
      </c>
      <c r="N75" s="51"/>
      <c r="O75" s="116"/>
    </row>
    <row r="76" spans="1:15" ht="54.6" customHeight="1">
      <c r="A76" s="31">
        <v>10</v>
      </c>
      <c r="B76" s="88" t="s">
        <v>51</v>
      </c>
      <c r="C76" s="128" t="s">
        <v>104</v>
      </c>
      <c r="D76" s="26" t="s">
        <v>62</v>
      </c>
      <c r="E76" s="98"/>
      <c r="F76" s="130">
        <v>155</v>
      </c>
      <c r="G76" s="126"/>
      <c r="H76" s="126"/>
      <c r="I76" s="126"/>
      <c r="J76" s="126"/>
      <c r="K76" s="126"/>
      <c r="L76" s="126"/>
      <c r="M76" s="127"/>
      <c r="N76" s="84"/>
      <c r="O76" s="113"/>
    </row>
    <row r="77" spans="1:15" ht="18" customHeight="1">
      <c r="A77" s="31"/>
      <c r="B77" s="125"/>
      <c r="C77" s="133" t="s">
        <v>105</v>
      </c>
      <c r="D77" s="26" t="s">
        <v>62</v>
      </c>
      <c r="E77" s="126"/>
      <c r="F77" s="126">
        <v>160</v>
      </c>
      <c r="G77" s="126">
        <v>0</v>
      </c>
      <c r="H77" s="126">
        <f>G77*F77</f>
        <v>0</v>
      </c>
      <c r="I77" s="126"/>
      <c r="J77" s="126"/>
      <c r="K77" s="126"/>
      <c r="L77" s="126"/>
      <c r="M77" s="127">
        <f t="shared" ref="M77" si="49">L77+J77+H77</f>
        <v>0</v>
      </c>
      <c r="N77" s="84"/>
      <c r="O77" s="114">
        <v>6</v>
      </c>
    </row>
    <row r="78" spans="1:15" ht="18" customHeight="1">
      <c r="A78" s="31"/>
      <c r="B78" s="125"/>
      <c r="C78" s="133" t="s">
        <v>72</v>
      </c>
      <c r="D78" s="26" t="s">
        <v>62</v>
      </c>
      <c r="E78" s="126"/>
      <c r="F78" s="126">
        <v>155</v>
      </c>
      <c r="G78" s="126">
        <v>0</v>
      </c>
      <c r="H78" s="126">
        <f>G78*F78</f>
        <v>0</v>
      </c>
      <c r="I78" s="126"/>
      <c r="J78" s="126"/>
      <c r="K78" s="126"/>
      <c r="L78" s="126"/>
      <c r="M78" s="127">
        <f t="shared" ref="M78" si="50">L78+J78+H78</f>
        <v>0</v>
      </c>
      <c r="N78" s="84"/>
      <c r="O78" s="114">
        <v>6</v>
      </c>
    </row>
    <row r="79" spans="1:15" ht="17.399999999999999" customHeight="1">
      <c r="A79" s="31"/>
      <c r="B79" s="125"/>
      <c r="C79" s="133" t="s">
        <v>53</v>
      </c>
      <c r="D79" s="7" t="s">
        <v>62</v>
      </c>
      <c r="E79" s="126"/>
      <c r="F79" s="126">
        <v>155</v>
      </c>
      <c r="G79" s="126"/>
      <c r="H79" s="126"/>
      <c r="I79" s="126">
        <v>0</v>
      </c>
      <c r="J79" s="126">
        <f t="shared" ref="J79" si="51">I79*F79</f>
        <v>0</v>
      </c>
      <c r="K79" s="126"/>
      <c r="L79" s="126">
        <f t="shared" ref="L79:L80" si="52">K79*F79</f>
        <v>0</v>
      </c>
      <c r="M79" s="127">
        <f t="shared" ref="M79:M81" si="53">L79+J79+H79</f>
        <v>0</v>
      </c>
      <c r="N79" s="84"/>
      <c r="O79" s="114">
        <v>6</v>
      </c>
    </row>
    <row r="80" spans="1:15" s="13" customFormat="1" ht="18" customHeight="1">
      <c r="A80" s="31"/>
      <c r="B80" s="89"/>
      <c r="C80" s="133" t="s">
        <v>52</v>
      </c>
      <c r="D80" s="115" t="s">
        <v>2</v>
      </c>
      <c r="E80" s="131"/>
      <c r="F80" s="132">
        <v>1</v>
      </c>
      <c r="G80" s="126"/>
      <c r="H80" s="126"/>
      <c r="I80" s="126"/>
      <c r="J80" s="126"/>
      <c r="K80" s="126">
        <v>0</v>
      </c>
      <c r="L80" s="126">
        <f t="shared" si="52"/>
        <v>0</v>
      </c>
      <c r="M80" s="127">
        <f t="shared" si="53"/>
        <v>0</v>
      </c>
      <c r="N80" s="51"/>
      <c r="O80" s="116"/>
    </row>
    <row r="81" spans="1:15" s="13" customFormat="1" ht="18" customHeight="1">
      <c r="A81" s="117"/>
      <c r="B81" s="107"/>
      <c r="C81" s="133" t="s">
        <v>44</v>
      </c>
      <c r="D81" s="115" t="s">
        <v>2</v>
      </c>
      <c r="E81" s="131"/>
      <c r="F81" s="132">
        <v>1</v>
      </c>
      <c r="G81" s="126">
        <v>0</v>
      </c>
      <c r="H81" s="126">
        <f t="shared" ref="H81" si="54">G81*F81</f>
        <v>0</v>
      </c>
      <c r="I81" s="126"/>
      <c r="J81" s="126"/>
      <c r="K81" s="126"/>
      <c r="L81" s="126"/>
      <c r="M81" s="127">
        <f t="shared" si="53"/>
        <v>0</v>
      </c>
      <c r="N81" s="51"/>
      <c r="O81" s="116"/>
    </row>
    <row r="82" spans="1:15" ht="54.6" customHeight="1">
      <c r="A82" s="31">
        <v>11</v>
      </c>
      <c r="B82" s="88" t="s">
        <v>51</v>
      </c>
      <c r="C82" s="128" t="s">
        <v>106</v>
      </c>
      <c r="D82" s="26" t="s">
        <v>62</v>
      </c>
      <c r="E82" s="98"/>
      <c r="F82" s="130">
        <v>4</v>
      </c>
      <c r="G82" s="126"/>
      <c r="H82" s="126"/>
      <c r="I82" s="126"/>
      <c r="J82" s="126"/>
      <c r="K82" s="126"/>
      <c r="L82" s="126"/>
      <c r="M82" s="127"/>
      <c r="N82" s="84"/>
      <c r="O82" s="113"/>
    </row>
    <row r="83" spans="1:15" ht="18" customHeight="1">
      <c r="A83" s="31"/>
      <c r="B83" s="125"/>
      <c r="C83" s="133" t="s">
        <v>107</v>
      </c>
      <c r="D83" s="26" t="s">
        <v>62</v>
      </c>
      <c r="E83" s="126"/>
      <c r="F83" s="126">
        <v>4</v>
      </c>
      <c r="G83" s="126">
        <v>0</v>
      </c>
      <c r="H83" s="126">
        <f t="shared" ref="H83:H84" si="55">G83*F83</f>
        <v>0</v>
      </c>
      <c r="I83" s="126"/>
      <c r="J83" s="126"/>
      <c r="K83" s="126"/>
      <c r="L83" s="126"/>
      <c r="M83" s="127">
        <f t="shared" ref="M83:M84" si="56">L83+J83+H83</f>
        <v>0</v>
      </c>
      <c r="N83" s="84"/>
      <c r="O83" s="114">
        <v>6</v>
      </c>
    </row>
    <row r="84" spans="1:15" ht="18" customHeight="1">
      <c r="A84" s="31"/>
      <c r="B84" s="125"/>
      <c r="C84" s="133" t="s">
        <v>108</v>
      </c>
      <c r="D84" s="26" t="s">
        <v>69</v>
      </c>
      <c r="E84" s="126"/>
      <c r="F84" s="126">
        <v>6</v>
      </c>
      <c r="G84" s="126">
        <v>0</v>
      </c>
      <c r="H84" s="126">
        <f t="shared" si="55"/>
        <v>0</v>
      </c>
      <c r="I84" s="126"/>
      <c r="J84" s="126"/>
      <c r="K84" s="126"/>
      <c r="L84" s="126"/>
      <c r="M84" s="127">
        <f t="shared" si="56"/>
        <v>0</v>
      </c>
      <c r="N84" s="84"/>
      <c r="O84" s="114">
        <v>6</v>
      </c>
    </row>
    <row r="85" spans="1:15" ht="18" customHeight="1">
      <c r="A85" s="31"/>
      <c r="B85" s="125"/>
      <c r="C85" s="133" t="s">
        <v>53</v>
      </c>
      <c r="D85" s="7" t="s">
        <v>62</v>
      </c>
      <c r="E85" s="126"/>
      <c r="F85" s="126">
        <v>4</v>
      </c>
      <c r="G85" s="126"/>
      <c r="H85" s="126"/>
      <c r="I85" s="126">
        <v>0</v>
      </c>
      <c r="J85" s="126">
        <f t="shared" ref="J85" si="57">I85*F85</f>
        <v>0</v>
      </c>
      <c r="K85" s="126"/>
      <c r="L85" s="126">
        <f t="shared" ref="L85:L86" si="58">K85*F85</f>
        <v>0</v>
      </c>
      <c r="M85" s="127">
        <f t="shared" ref="M85:M87" si="59">L85+J85+H85</f>
        <v>0</v>
      </c>
      <c r="N85" s="84"/>
      <c r="O85" s="114">
        <v>6</v>
      </c>
    </row>
    <row r="86" spans="1:15" s="13" customFormat="1" ht="18" customHeight="1">
      <c r="A86" s="31"/>
      <c r="B86" s="89"/>
      <c r="C86" s="133" t="s">
        <v>52</v>
      </c>
      <c r="D86" s="115" t="s">
        <v>2</v>
      </c>
      <c r="E86" s="131"/>
      <c r="F86" s="132">
        <v>1</v>
      </c>
      <c r="G86" s="126"/>
      <c r="H86" s="126"/>
      <c r="I86" s="126"/>
      <c r="J86" s="126"/>
      <c r="K86" s="126">
        <v>0</v>
      </c>
      <c r="L86" s="126">
        <f t="shared" si="58"/>
        <v>0</v>
      </c>
      <c r="M86" s="127">
        <f t="shared" si="59"/>
        <v>0</v>
      </c>
      <c r="N86" s="51"/>
      <c r="O86" s="116"/>
    </row>
    <row r="87" spans="1:15" s="13" customFormat="1" ht="18" customHeight="1">
      <c r="A87" s="117"/>
      <c r="B87" s="107"/>
      <c r="C87" s="133" t="s">
        <v>44</v>
      </c>
      <c r="D87" s="115" t="s">
        <v>2</v>
      </c>
      <c r="E87" s="131"/>
      <c r="F87" s="132">
        <v>1</v>
      </c>
      <c r="G87" s="126">
        <v>0</v>
      </c>
      <c r="H87" s="126">
        <f t="shared" ref="H87" si="60">G87*F87</f>
        <v>0</v>
      </c>
      <c r="I87" s="126"/>
      <c r="J87" s="126"/>
      <c r="K87" s="126"/>
      <c r="L87" s="126"/>
      <c r="M87" s="127">
        <f t="shared" si="59"/>
        <v>0</v>
      </c>
      <c r="N87" s="51"/>
      <c r="O87" s="116"/>
    </row>
    <row r="88" spans="1:15" ht="34.950000000000003" customHeight="1">
      <c r="A88" s="31">
        <v>12</v>
      </c>
      <c r="B88" s="88" t="s">
        <v>51</v>
      </c>
      <c r="C88" s="128" t="s">
        <v>70</v>
      </c>
      <c r="D88" s="26" t="s">
        <v>62</v>
      </c>
      <c r="E88" s="98"/>
      <c r="F88" s="130">
        <v>107</v>
      </c>
      <c r="G88" s="126"/>
      <c r="H88" s="126"/>
      <c r="I88" s="126"/>
      <c r="J88" s="126"/>
      <c r="K88" s="126"/>
      <c r="L88" s="126"/>
      <c r="M88" s="127"/>
      <c r="N88" s="84"/>
      <c r="O88" s="113"/>
    </row>
    <row r="89" spans="1:15" ht="18" customHeight="1">
      <c r="A89" s="31"/>
      <c r="B89" s="125"/>
      <c r="C89" s="133" t="s">
        <v>73</v>
      </c>
      <c r="D89" s="26" t="s">
        <v>74</v>
      </c>
      <c r="E89" s="126"/>
      <c r="F89" s="126">
        <v>20</v>
      </c>
      <c r="G89" s="126">
        <v>0</v>
      </c>
      <c r="H89" s="126">
        <f>G89*F89</f>
        <v>0</v>
      </c>
      <c r="I89" s="126"/>
      <c r="J89" s="126"/>
      <c r="K89" s="126"/>
      <c r="L89" s="126"/>
      <c r="M89" s="127">
        <f t="shared" ref="M89" si="61">L89+J89+H89</f>
        <v>0</v>
      </c>
      <c r="N89" s="84"/>
      <c r="O89" s="114">
        <v>6</v>
      </c>
    </row>
    <row r="90" spans="1:15" ht="18" customHeight="1">
      <c r="A90" s="31"/>
      <c r="B90" s="125"/>
      <c r="C90" s="133" t="s">
        <v>109</v>
      </c>
      <c r="D90" s="26" t="s">
        <v>71</v>
      </c>
      <c r="E90" s="126"/>
      <c r="F90" s="126">
        <v>50</v>
      </c>
      <c r="G90" s="126">
        <v>0</v>
      </c>
      <c r="H90" s="126">
        <f>G90*F90</f>
        <v>0</v>
      </c>
      <c r="I90" s="126"/>
      <c r="J90" s="126"/>
      <c r="K90" s="126"/>
      <c r="L90" s="126"/>
      <c r="M90" s="127">
        <f t="shared" ref="M90:M94" si="62">L90+J90+H90</f>
        <v>0</v>
      </c>
      <c r="N90" s="84"/>
      <c r="O90" s="114">
        <v>6</v>
      </c>
    </row>
    <row r="91" spans="1:15" ht="18" customHeight="1">
      <c r="A91" s="31"/>
      <c r="B91" s="125"/>
      <c r="C91" s="133" t="s">
        <v>66</v>
      </c>
      <c r="D91" s="26" t="s">
        <v>71</v>
      </c>
      <c r="E91" s="126"/>
      <c r="F91" s="126">
        <v>80</v>
      </c>
      <c r="G91" s="126">
        <v>0</v>
      </c>
      <c r="H91" s="126">
        <f>G91*F91</f>
        <v>0</v>
      </c>
      <c r="I91" s="126"/>
      <c r="J91" s="126"/>
      <c r="K91" s="126"/>
      <c r="L91" s="126"/>
      <c r="M91" s="127">
        <f t="shared" ref="M91" si="63">L91+J91+H91</f>
        <v>0</v>
      </c>
      <c r="N91" s="84"/>
      <c r="O91" s="114">
        <v>6</v>
      </c>
    </row>
    <row r="92" spans="1:15" ht="18" customHeight="1">
      <c r="A92" s="31"/>
      <c r="B92" s="125"/>
      <c r="C92" s="133" t="s">
        <v>53</v>
      </c>
      <c r="D92" s="7" t="s">
        <v>62</v>
      </c>
      <c r="E92" s="126"/>
      <c r="F92" s="126">
        <v>107</v>
      </c>
      <c r="G92" s="126"/>
      <c r="H92" s="126"/>
      <c r="I92" s="126">
        <v>0</v>
      </c>
      <c r="J92" s="126">
        <f t="shared" ref="J92" si="64">I92*F92</f>
        <v>0</v>
      </c>
      <c r="K92" s="126"/>
      <c r="L92" s="126"/>
      <c r="M92" s="127">
        <f t="shared" ref="M92" si="65">L92+J92+H92</f>
        <v>0</v>
      </c>
      <c r="N92" s="84"/>
      <c r="O92" s="114">
        <v>6</v>
      </c>
    </row>
    <row r="93" spans="1:15" s="13" customFormat="1" ht="18" customHeight="1">
      <c r="A93" s="31"/>
      <c r="B93" s="89"/>
      <c r="C93" s="133" t="s">
        <v>52</v>
      </c>
      <c r="D93" s="115" t="s">
        <v>2</v>
      </c>
      <c r="E93" s="131"/>
      <c r="F93" s="132">
        <v>1</v>
      </c>
      <c r="G93" s="126"/>
      <c r="H93" s="126"/>
      <c r="I93" s="126"/>
      <c r="J93" s="126"/>
      <c r="K93" s="126"/>
      <c r="L93" s="126">
        <v>0</v>
      </c>
      <c r="M93" s="127">
        <f t="shared" si="62"/>
        <v>0</v>
      </c>
      <c r="N93" s="51"/>
      <c r="O93" s="116"/>
    </row>
    <row r="94" spans="1:15" s="13" customFormat="1" ht="18" customHeight="1">
      <c r="A94" s="117"/>
      <c r="B94" s="107"/>
      <c r="C94" s="133" t="s">
        <v>44</v>
      </c>
      <c r="D94" s="115" t="s">
        <v>2</v>
      </c>
      <c r="E94" s="131"/>
      <c r="F94" s="132">
        <v>1</v>
      </c>
      <c r="G94" s="126">
        <v>0</v>
      </c>
      <c r="H94" s="126">
        <f t="shared" ref="H94" si="66">G94*F94</f>
        <v>0</v>
      </c>
      <c r="I94" s="126"/>
      <c r="J94" s="126"/>
      <c r="K94" s="126"/>
      <c r="L94" s="126"/>
      <c r="M94" s="127">
        <f t="shared" si="62"/>
        <v>0</v>
      </c>
      <c r="N94" s="51"/>
      <c r="O94" s="116"/>
    </row>
    <row r="95" spans="1:15" ht="34.950000000000003" customHeight="1">
      <c r="A95" s="31">
        <v>13</v>
      </c>
      <c r="B95" s="88" t="s">
        <v>51</v>
      </c>
      <c r="C95" s="128" t="s">
        <v>110</v>
      </c>
      <c r="D95" s="26" t="s">
        <v>69</v>
      </c>
      <c r="E95" s="98"/>
      <c r="F95" s="130">
        <v>6</v>
      </c>
      <c r="G95" s="126"/>
      <c r="H95" s="126"/>
      <c r="I95" s="126"/>
      <c r="J95" s="126"/>
      <c r="K95" s="126"/>
      <c r="L95" s="126"/>
      <c r="M95" s="127"/>
      <c r="N95" s="84"/>
      <c r="O95" s="113"/>
    </row>
    <row r="96" spans="1:15" ht="18" customHeight="1">
      <c r="A96" s="31"/>
      <c r="B96" s="125"/>
      <c r="C96" s="133" t="s">
        <v>117</v>
      </c>
      <c r="D96" s="26" t="s">
        <v>69</v>
      </c>
      <c r="E96" s="126"/>
      <c r="F96" s="126">
        <v>6</v>
      </c>
      <c r="G96" s="126">
        <v>0</v>
      </c>
      <c r="H96" s="126">
        <f>G96*F96</f>
        <v>0</v>
      </c>
      <c r="I96" s="126"/>
      <c r="J96" s="126"/>
      <c r="K96" s="126"/>
      <c r="L96" s="126"/>
      <c r="M96" s="127">
        <f t="shared" ref="M96:M99" si="67">L96+J96+H96</f>
        <v>0</v>
      </c>
      <c r="N96" s="84"/>
      <c r="O96" s="114">
        <v>6</v>
      </c>
    </row>
    <row r="97" spans="1:15" ht="18" customHeight="1">
      <c r="A97" s="31"/>
      <c r="B97" s="125"/>
      <c r="C97" s="133" t="s">
        <v>53</v>
      </c>
      <c r="D97" s="7" t="s">
        <v>69</v>
      </c>
      <c r="E97" s="126"/>
      <c r="F97" s="126">
        <v>6</v>
      </c>
      <c r="G97" s="126"/>
      <c r="H97" s="126"/>
      <c r="I97" s="126">
        <v>0</v>
      </c>
      <c r="J97" s="126">
        <f t="shared" ref="J97" si="68">I97*F97</f>
        <v>0</v>
      </c>
      <c r="K97" s="126"/>
      <c r="L97" s="126"/>
      <c r="M97" s="127">
        <f t="shared" si="67"/>
        <v>0</v>
      </c>
      <c r="N97" s="84"/>
      <c r="O97" s="114">
        <v>6</v>
      </c>
    </row>
    <row r="98" spans="1:15" s="13" customFormat="1" ht="18" customHeight="1">
      <c r="A98" s="31"/>
      <c r="B98" s="89"/>
      <c r="C98" s="133" t="s">
        <v>52</v>
      </c>
      <c r="D98" s="115" t="s">
        <v>2</v>
      </c>
      <c r="E98" s="131"/>
      <c r="F98" s="132">
        <v>1</v>
      </c>
      <c r="G98" s="126"/>
      <c r="H98" s="126"/>
      <c r="I98" s="126"/>
      <c r="J98" s="126"/>
      <c r="K98" s="126"/>
      <c r="L98" s="126">
        <v>0</v>
      </c>
      <c r="M98" s="127">
        <f t="shared" si="67"/>
        <v>0</v>
      </c>
      <c r="N98" s="51"/>
      <c r="O98" s="116"/>
    </row>
    <row r="99" spans="1:15" s="13" customFormat="1" ht="18" customHeight="1">
      <c r="A99" s="117"/>
      <c r="B99" s="107"/>
      <c r="C99" s="133" t="s">
        <v>44</v>
      </c>
      <c r="D99" s="115" t="s">
        <v>2</v>
      </c>
      <c r="E99" s="131"/>
      <c r="F99" s="132">
        <v>1</v>
      </c>
      <c r="G99" s="126">
        <v>0</v>
      </c>
      <c r="H99" s="126">
        <f t="shared" ref="H99" si="69">G99*F99</f>
        <v>0</v>
      </c>
      <c r="I99" s="126"/>
      <c r="J99" s="126"/>
      <c r="K99" s="126"/>
      <c r="L99" s="126"/>
      <c r="M99" s="127">
        <f t="shared" si="67"/>
        <v>0</v>
      </c>
      <c r="N99" s="51"/>
      <c r="O99" s="116"/>
    </row>
    <row r="100" spans="1:15" ht="34.950000000000003" customHeight="1">
      <c r="A100" s="31">
        <v>14</v>
      </c>
      <c r="B100" s="88" t="s">
        <v>51</v>
      </c>
      <c r="C100" s="128" t="s">
        <v>111</v>
      </c>
      <c r="D100" s="26" t="s">
        <v>69</v>
      </c>
      <c r="E100" s="98"/>
      <c r="F100" s="130">
        <v>10</v>
      </c>
      <c r="G100" s="126"/>
      <c r="H100" s="126"/>
      <c r="I100" s="126"/>
      <c r="J100" s="126"/>
      <c r="K100" s="126"/>
      <c r="L100" s="126"/>
      <c r="M100" s="127"/>
      <c r="N100" s="84"/>
      <c r="O100" s="113"/>
    </row>
    <row r="101" spans="1:15" ht="18" customHeight="1">
      <c r="A101" s="31"/>
      <c r="B101" s="125"/>
      <c r="C101" s="133" t="s">
        <v>112</v>
      </c>
      <c r="D101" s="26" t="s">
        <v>69</v>
      </c>
      <c r="E101" s="126"/>
      <c r="F101" s="126">
        <v>5</v>
      </c>
      <c r="G101" s="126">
        <v>0</v>
      </c>
      <c r="H101" s="126">
        <f>G101*F101</f>
        <v>0</v>
      </c>
      <c r="I101" s="126"/>
      <c r="J101" s="126"/>
      <c r="K101" s="126"/>
      <c r="L101" s="126"/>
      <c r="M101" s="127">
        <f t="shared" ref="M101:M103" si="70">L101+J101+H101</f>
        <v>0</v>
      </c>
      <c r="N101" s="84"/>
      <c r="O101" s="114">
        <v>6</v>
      </c>
    </row>
    <row r="102" spans="1:15" ht="18" customHeight="1">
      <c r="A102" s="31"/>
      <c r="B102" s="125"/>
      <c r="C102" s="133" t="s">
        <v>113</v>
      </c>
      <c r="D102" s="26" t="s">
        <v>68</v>
      </c>
      <c r="E102" s="126"/>
      <c r="F102" s="126">
        <v>5</v>
      </c>
      <c r="G102" s="126">
        <v>0</v>
      </c>
      <c r="H102" s="126">
        <f>G102*F102</f>
        <v>0</v>
      </c>
      <c r="I102" s="126"/>
      <c r="J102" s="126"/>
      <c r="K102" s="126"/>
      <c r="L102" s="126"/>
      <c r="M102" s="127">
        <f t="shared" si="70"/>
        <v>0</v>
      </c>
      <c r="N102" s="84"/>
      <c r="O102" s="114">
        <v>6</v>
      </c>
    </row>
    <row r="103" spans="1:15" ht="18" customHeight="1">
      <c r="A103" s="31"/>
      <c r="B103" s="125"/>
      <c r="C103" s="133" t="s">
        <v>114</v>
      </c>
      <c r="D103" s="26" t="s">
        <v>69</v>
      </c>
      <c r="E103" s="126"/>
      <c r="F103" s="126">
        <v>5</v>
      </c>
      <c r="G103" s="126">
        <v>0</v>
      </c>
      <c r="H103" s="126">
        <f>G103*F103</f>
        <v>0</v>
      </c>
      <c r="I103" s="126"/>
      <c r="J103" s="126"/>
      <c r="K103" s="126"/>
      <c r="L103" s="126"/>
      <c r="M103" s="127">
        <f t="shared" si="70"/>
        <v>0</v>
      </c>
      <c r="N103" s="84"/>
      <c r="O103" s="114">
        <v>6</v>
      </c>
    </row>
    <row r="104" spans="1:15" ht="18" customHeight="1">
      <c r="A104" s="31"/>
      <c r="B104" s="125"/>
      <c r="C104" s="133" t="s">
        <v>115</v>
      </c>
      <c r="D104" s="26" t="s">
        <v>69</v>
      </c>
      <c r="E104" s="126"/>
      <c r="F104" s="126">
        <v>1</v>
      </c>
      <c r="G104" s="126">
        <v>0</v>
      </c>
      <c r="H104" s="126">
        <f>G104*F104</f>
        <v>0</v>
      </c>
      <c r="I104" s="126"/>
      <c r="J104" s="126"/>
      <c r="K104" s="126"/>
      <c r="L104" s="126"/>
      <c r="M104" s="127">
        <f t="shared" ref="M104:M108" si="71">L104+J104+H104</f>
        <v>0</v>
      </c>
      <c r="N104" s="84"/>
      <c r="O104" s="114">
        <v>6</v>
      </c>
    </row>
    <row r="105" spans="1:15" ht="18" customHeight="1">
      <c r="A105" s="31"/>
      <c r="B105" s="125"/>
      <c r="C105" s="133" t="s">
        <v>116</v>
      </c>
      <c r="D105" s="26" t="s">
        <v>69</v>
      </c>
      <c r="E105" s="126"/>
      <c r="F105" s="126">
        <v>5</v>
      </c>
      <c r="G105" s="126">
        <v>0</v>
      </c>
      <c r="H105" s="126">
        <f>G105*F105</f>
        <v>0</v>
      </c>
      <c r="I105" s="126"/>
      <c r="J105" s="126"/>
      <c r="K105" s="126"/>
      <c r="L105" s="126"/>
      <c r="M105" s="127">
        <f t="shared" si="71"/>
        <v>0</v>
      </c>
      <c r="N105" s="84"/>
      <c r="O105" s="114">
        <v>6</v>
      </c>
    </row>
    <row r="106" spans="1:15" ht="18" customHeight="1">
      <c r="A106" s="31"/>
      <c r="B106" s="125"/>
      <c r="C106" s="133" t="s">
        <v>53</v>
      </c>
      <c r="D106" s="7" t="s">
        <v>62</v>
      </c>
      <c r="E106" s="126"/>
      <c r="F106" s="126">
        <v>10</v>
      </c>
      <c r="G106" s="126"/>
      <c r="H106" s="126"/>
      <c r="I106" s="126">
        <v>0</v>
      </c>
      <c r="J106" s="126">
        <f t="shared" ref="J106" si="72">I106*F106</f>
        <v>0</v>
      </c>
      <c r="K106" s="126"/>
      <c r="L106" s="126"/>
      <c r="M106" s="127">
        <f t="shared" si="71"/>
        <v>0</v>
      </c>
      <c r="N106" s="84"/>
      <c r="O106" s="114">
        <v>6</v>
      </c>
    </row>
    <row r="107" spans="1:15" s="13" customFormat="1" ht="18" customHeight="1">
      <c r="A107" s="31"/>
      <c r="B107" s="89"/>
      <c r="C107" s="133" t="s">
        <v>52</v>
      </c>
      <c r="D107" s="115" t="s">
        <v>2</v>
      </c>
      <c r="E107" s="131"/>
      <c r="F107" s="132">
        <v>1</v>
      </c>
      <c r="G107" s="126"/>
      <c r="H107" s="126"/>
      <c r="I107" s="126"/>
      <c r="J107" s="126"/>
      <c r="K107" s="126"/>
      <c r="L107" s="126">
        <v>0</v>
      </c>
      <c r="M107" s="127">
        <f t="shared" si="71"/>
        <v>0</v>
      </c>
      <c r="N107" s="51"/>
      <c r="O107" s="116"/>
    </row>
    <row r="108" spans="1:15" s="13" customFormat="1" ht="18" customHeight="1">
      <c r="A108" s="117"/>
      <c r="B108" s="107"/>
      <c r="C108" s="133" t="s">
        <v>44</v>
      </c>
      <c r="D108" s="115" t="s">
        <v>2</v>
      </c>
      <c r="E108" s="131"/>
      <c r="F108" s="132">
        <v>1</v>
      </c>
      <c r="G108" s="126">
        <v>0</v>
      </c>
      <c r="H108" s="126">
        <f t="shared" ref="H108" si="73">G108*F108</f>
        <v>0</v>
      </c>
      <c r="I108" s="126"/>
      <c r="J108" s="126"/>
      <c r="K108" s="126"/>
      <c r="L108" s="126"/>
      <c r="M108" s="127">
        <f t="shared" si="71"/>
        <v>0</v>
      </c>
      <c r="N108" s="51"/>
      <c r="O108" s="116"/>
    </row>
    <row r="109" spans="1:15" ht="34.950000000000003" customHeight="1">
      <c r="A109" s="31">
        <v>15</v>
      </c>
      <c r="B109" s="88" t="s">
        <v>51</v>
      </c>
      <c r="C109" s="128" t="s">
        <v>61</v>
      </c>
      <c r="D109" s="26" t="s">
        <v>60</v>
      </c>
      <c r="E109" s="98"/>
      <c r="F109" s="130">
        <v>7</v>
      </c>
      <c r="G109" s="126"/>
      <c r="H109" s="126"/>
      <c r="I109" s="126"/>
      <c r="J109" s="126"/>
      <c r="K109" s="126"/>
      <c r="L109" s="126"/>
      <c r="M109" s="127"/>
      <c r="N109" s="84"/>
      <c r="O109" s="113"/>
    </row>
    <row r="110" spans="1:15" ht="18" customHeight="1">
      <c r="A110" s="31"/>
      <c r="B110" s="125"/>
      <c r="C110" s="133" t="s">
        <v>63</v>
      </c>
      <c r="D110" s="7" t="str">
        <f>D109</f>
        <v>მ3</v>
      </c>
      <c r="E110" s="126"/>
      <c r="F110" s="126">
        <v>7</v>
      </c>
      <c r="G110" s="126">
        <v>0</v>
      </c>
      <c r="H110" s="126">
        <f>G110*F110</f>
        <v>0</v>
      </c>
      <c r="I110" s="126">
        <v>0</v>
      </c>
      <c r="J110" s="126">
        <f>I110*F110</f>
        <v>0</v>
      </c>
      <c r="K110" s="126"/>
      <c r="L110" s="126"/>
      <c r="M110" s="127">
        <f>J110+H110</f>
        <v>0</v>
      </c>
      <c r="N110" s="84"/>
      <c r="O110" s="114">
        <v>6</v>
      </c>
    </row>
    <row r="111" spans="1:15" s="13" customFormat="1" ht="18" customHeight="1">
      <c r="A111" s="31"/>
      <c r="B111" s="89"/>
      <c r="C111" s="133" t="s">
        <v>64</v>
      </c>
      <c r="D111" s="7" t="str">
        <f>D110</f>
        <v>მ3</v>
      </c>
      <c r="E111" s="131"/>
      <c r="F111" s="132">
        <v>7</v>
      </c>
      <c r="G111" s="126"/>
      <c r="H111" s="126"/>
      <c r="I111" s="126"/>
      <c r="J111" s="126"/>
      <c r="K111" s="126">
        <v>0</v>
      </c>
      <c r="L111" s="126">
        <f>K111*F111</f>
        <v>0</v>
      </c>
      <c r="M111" s="127">
        <f t="shared" ref="M111" si="74">L111+J111+H111</f>
        <v>0</v>
      </c>
      <c r="N111" s="51"/>
      <c r="O111" s="116"/>
    </row>
    <row r="112" spans="1:15" s="13" customFormat="1" ht="18" customHeight="1">
      <c r="A112" s="31"/>
      <c r="B112" s="89"/>
      <c r="C112" s="133" t="s">
        <v>52</v>
      </c>
      <c r="D112" s="115" t="s">
        <v>2</v>
      </c>
      <c r="E112" s="131"/>
      <c r="F112" s="132">
        <v>1</v>
      </c>
      <c r="G112" s="126"/>
      <c r="H112" s="126"/>
      <c r="I112" s="126"/>
      <c r="J112" s="126"/>
      <c r="K112" s="126"/>
      <c r="L112" s="126">
        <v>0</v>
      </c>
      <c r="M112" s="127">
        <f t="shared" si="4"/>
        <v>0</v>
      </c>
      <c r="N112" s="51"/>
      <c r="O112" s="116"/>
    </row>
    <row r="113" spans="1:16" s="13" customFormat="1" ht="18" customHeight="1">
      <c r="A113" s="117"/>
      <c r="B113" s="107"/>
      <c r="C113" s="133" t="s">
        <v>44</v>
      </c>
      <c r="D113" s="115" t="s">
        <v>2</v>
      </c>
      <c r="E113" s="131"/>
      <c r="F113" s="132">
        <v>1</v>
      </c>
      <c r="G113" s="126">
        <v>0</v>
      </c>
      <c r="H113" s="126">
        <f t="shared" si="5"/>
        <v>0</v>
      </c>
      <c r="I113" s="126"/>
      <c r="J113" s="126"/>
      <c r="K113" s="126"/>
      <c r="L113" s="126"/>
      <c r="M113" s="127">
        <f t="shared" si="4"/>
        <v>0</v>
      </c>
      <c r="N113" s="51"/>
      <c r="O113" s="116"/>
    </row>
    <row r="114" spans="1:16" s="2" customFormat="1" ht="18" customHeight="1">
      <c r="A114" s="99"/>
      <c r="B114" s="108"/>
      <c r="C114" s="135" t="s">
        <v>46</v>
      </c>
      <c r="D114" s="100"/>
      <c r="E114" s="101"/>
      <c r="F114" s="101"/>
      <c r="G114" s="101"/>
      <c r="H114" s="102">
        <f>SUM(H11:H113)</f>
        <v>0</v>
      </c>
      <c r="I114" s="102"/>
      <c r="J114" s="102">
        <f>SUM(J11:J113)</f>
        <v>0</v>
      </c>
      <c r="K114" s="102"/>
      <c r="L114" s="102">
        <f>SUM(L11:L113)</f>
        <v>0</v>
      </c>
      <c r="M114" s="102">
        <f>SUM(M11:M113)</f>
        <v>0</v>
      </c>
      <c r="N114" s="48"/>
      <c r="O114" s="3"/>
      <c r="P114" s="1"/>
    </row>
    <row r="115" spans="1:16" s="10" customFormat="1" ht="36" customHeight="1">
      <c r="A115" s="31"/>
      <c r="B115" s="89"/>
      <c r="C115" s="133" t="s">
        <v>47</v>
      </c>
      <c r="D115" s="14">
        <v>0.03</v>
      </c>
      <c r="E115" s="40"/>
      <c r="F115" s="76"/>
      <c r="G115" s="40"/>
      <c r="H115" s="77"/>
      <c r="I115" s="77"/>
      <c r="J115" s="77"/>
      <c r="K115" s="77"/>
      <c r="L115" s="77"/>
      <c r="M115" s="78">
        <f>H114*D115</f>
        <v>0</v>
      </c>
      <c r="N115" s="49"/>
    </row>
    <row r="116" spans="1:16" s="11" customFormat="1" ht="18" customHeight="1">
      <c r="A116" s="31"/>
      <c r="B116" s="89"/>
      <c r="C116" s="128" t="s">
        <v>46</v>
      </c>
      <c r="D116" s="26"/>
      <c r="E116" s="40"/>
      <c r="F116" s="38"/>
      <c r="G116" s="38"/>
      <c r="H116" s="83"/>
      <c r="I116" s="83"/>
      <c r="J116" s="83"/>
      <c r="K116" s="83"/>
      <c r="L116" s="83"/>
      <c r="M116" s="78">
        <f>SUM(M114:M115)</f>
        <v>0</v>
      </c>
      <c r="N116" s="47"/>
    </row>
    <row r="117" spans="1:16" s="10" customFormat="1" ht="36" customHeight="1">
      <c r="A117" s="31"/>
      <c r="B117" s="89"/>
      <c r="C117" s="133" t="s">
        <v>48</v>
      </c>
      <c r="D117" s="14">
        <v>0.08</v>
      </c>
      <c r="E117" s="40"/>
      <c r="F117" s="76"/>
      <c r="G117" s="40"/>
      <c r="H117" s="77"/>
      <c r="I117" s="77"/>
      <c r="J117" s="77"/>
      <c r="K117" s="77"/>
      <c r="L117" s="77"/>
      <c r="M117" s="78">
        <f>M116*D117</f>
        <v>0</v>
      </c>
      <c r="N117" s="49"/>
    </row>
    <row r="118" spans="1:16" s="11" customFormat="1" ht="18" customHeight="1">
      <c r="A118" s="31"/>
      <c r="B118" s="89"/>
      <c r="C118" s="128" t="s">
        <v>46</v>
      </c>
      <c r="D118" s="26"/>
      <c r="E118" s="40"/>
      <c r="F118" s="38"/>
      <c r="G118" s="38"/>
      <c r="H118" s="83"/>
      <c r="I118" s="83"/>
      <c r="J118" s="83"/>
      <c r="K118" s="83"/>
      <c r="L118" s="83"/>
      <c r="M118" s="78">
        <f>SUM(M116:M117)</f>
        <v>0</v>
      </c>
      <c r="N118" s="47"/>
    </row>
    <row r="119" spans="1:16" s="10" customFormat="1" ht="18" customHeight="1">
      <c r="A119" s="31"/>
      <c r="B119" s="89"/>
      <c r="C119" s="133" t="s">
        <v>49</v>
      </c>
      <c r="D119" s="14">
        <v>0.08</v>
      </c>
      <c r="E119" s="40"/>
      <c r="F119" s="76"/>
      <c r="G119" s="40"/>
      <c r="H119" s="77"/>
      <c r="I119" s="77"/>
      <c r="J119" s="77"/>
      <c r="K119" s="77"/>
      <c r="L119" s="77"/>
      <c r="M119" s="78">
        <f>M118*D119</f>
        <v>0</v>
      </c>
      <c r="N119" s="47"/>
    </row>
    <row r="120" spans="1:16" s="29" customFormat="1" ht="21" customHeight="1" thickBot="1">
      <c r="A120" s="103"/>
      <c r="B120" s="109"/>
      <c r="C120" s="136" t="s">
        <v>50</v>
      </c>
      <c r="D120" s="93"/>
      <c r="E120" s="95"/>
      <c r="F120" s="95"/>
      <c r="G120" s="94"/>
      <c r="H120" s="96"/>
      <c r="I120" s="96"/>
      <c r="J120" s="96"/>
      <c r="K120" s="96"/>
      <c r="L120" s="96"/>
      <c r="M120" s="97">
        <f>SUM(M118:M119)</f>
        <v>0</v>
      </c>
      <c r="N120" s="50"/>
    </row>
    <row r="121" spans="1:16" s="10" customFormat="1" ht="18" customHeight="1">
      <c r="A121" s="31"/>
      <c r="B121" s="89"/>
      <c r="C121" s="133" t="s">
        <v>34</v>
      </c>
      <c r="D121" s="14">
        <v>0.18</v>
      </c>
      <c r="E121" s="40"/>
      <c r="F121" s="76"/>
      <c r="G121" s="40"/>
      <c r="H121" s="77"/>
      <c r="I121" s="77"/>
      <c r="J121" s="77"/>
      <c r="K121" s="77"/>
      <c r="L121" s="77"/>
      <c r="M121" s="78">
        <f>M120*D121</f>
        <v>0</v>
      </c>
      <c r="N121" s="47"/>
    </row>
    <row r="122" spans="1:16" s="29" customFormat="1" ht="21" customHeight="1" thickBot="1">
      <c r="A122" s="103"/>
      <c r="B122" s="109"/>
      <c r="C122" s="136" t="s">
        <v>50</v>
      </c>
      <c r="D122" s="93"/>
      <c r="E122" s="95"/>
      <c r="F122" s="95"/>
      <c r="G122" s="94"/>
      <c r="H122" s="96"/>
      <c r="I122" s="96"/>
      <c r="J122" s="96"/>
      <c r="K122" s="96"/>
      <c r="L122" s="96"/>
      <c r="M122" s="97">
        <f>M121+M120</f>
        <v>0</v>
      </c>
      <c r="N122" s="50"/>
    </row>
    <row r="123" spans="1:16">
      <c r="A123" s="23"/>
      <c r="B123" s="110"/>
      <c r="D123" s="18"/>
      <c r="E123" s="9"/>
      <c r="F123" s="8"/>
      <c r="G123" s="8"/>
      <c r="H123" s="8"/>
      <c r="I123" s="82"/>
      <c r="J123" s="8"/>
      <c r="K123" s="82"/>
      <c r="L123" s="8"/>
      <c r="M123" s="9"/>
      <c r="N123" s="84"/>
    </row>
    <row r="124" spans="1:16">
      <c r="A124" s="23"/>
      <c r="B124" s="110"/>
      <c r="D124" s="18"/>
      <c r="E124" s="9"/>
      <c r="F124" s="8"/>
      <c r="G124" s="8"/>
      <c r="H124" s="8"/>
      <c r="I124" s="82"/>
      <c r="J124" s="85"/>
      <c r="K124" s="82"/>
      <c r="L124" s="8"/>
      <c r="M124" s="34"/>
      <c r="N124" s="84"/>
    </row>
    <row r="125" spans="1:16" s="6" customFormat="1" ht="18" customHeight="1">
      <c r="A125" s="4"/>
      <c r="B125" s="91"/>
      <c r="C125" s="15"/>
      <c r="E125" s="74"/>
      <c r="F125" s="74"/>
      <c r="G125" s="57"/>
      <c r="H125" s="57"/>
      <c r="I125" s="57"/>
      <c r="J125" s="74"/>
      <c r="K125" s="74"/>
      <c r="L125" s="74"/>
      <c r="M125" s="75"/>
    </row>
    <row r="126" spans="1:16">
      <c r="A126" s="23"/>
      <c r="B126" s="110"/>
      <c r="D126" s="18"/>
      <c r="E126" s="9"/>
      <c r="F126" s="8"/>
      <c r="G126" s="8"/>
      <c r="H126" s="8"/>
      <c r="I126" s="82"/>
      <c r="J126" s="8"/>
      <c r="K126" s="82"/>
      <c r="L126" s="8"/>
      <c r="M126" s="87"/>
      <c r="N126" s="84"/>
    </row>
    <row r="127" spans="1:16">
      <c r="A127" s="23"/>
      <c r="B127" s="110"/>
      <c r="D127" s="18"/>
      <c r="E127" s="9"/>
      <c r="F127" s="8"/>
      <c r="G127" s="8"/>
      <c r="H127" s="8"/>
      <c r="I127" s="82"/>
      <c r="J127" s="8"/>
      <c r="K127" s="82"/>
      <c r="L127" s="8"/>
      <c r="M127" s="87"/>
      <c r="N127" s="84"/>
    </row>
    <row r="128" spans="1:16">
      <c r="E128" s="9"/>
      <c r="F128" s="8"/>
      <c r="G128" s="8"/>
      <c r="H128" s="8"/>
      <c r="I128" s="82"/>
      <c r="J128" s="86"/>
      <c r="K128" s="82"/>
      <c r="L128" s="8"/>
      <c r="M128" s="79"/>
    </row>
    <row r="129" spans="1:14">
      <c r="E129" s="9"/>
      <c r="F129" s="8"/>
      <c r="G129" s="8"/>
      <c r="H129" s="8"/>
      <c r="I129" s="82"/>
      <c r="J129" s="8"/>
      <c r="K129" s="82"/>
      <c r="L129" s="8"/>
      <c r="M129" s="9"/>
    </row>
    <row r="130" spans="1:14">
      <c r="E130" s="9"/>
      <c r="F130" s="8"/>
      <c r="G130" s="8"/>
      <c r="H130" s="8"/>
      <c r="I130" s="82"/>
      <c r="J130" s="8"/>
      <c r="K130" s="82"/>
      <c r="L130" s="8"/>
      <c r="M130" s="79"/>
    </row>
    <row r="131" spans="1:14">
      <c r="E131" s="9"/>
      <c r="F131" s="8"/>
      <c r="G131" s="8"/>
      <c r="H131" s="8"/>
      <c r="I131" s="82"/>
      <c r="J131" s="8"/>
      <c r="K131" s="82"/>
      <c r="L131" s="8"/>
    </row>
    <row r="132" spans="1:14">
      <c r="E132" s="9"/>
      <c r="F132" s="8"/>
      <c r="G132" s="8"/>
      <c r="H132" s="8"/>
      <c r="I132" s="82"/>
      <c r="J132" s="8"/>
      <c r="K132" s="82"/>
      <c r="L132" s="8"/>
      <c r="M132" s="68"/>
    </row>
    <row r="133" spans="1:14">
      <c r="E133" s="9"/>
      <c r="F133" s="8"/>
      <c r="G133" s="8"/>
      <c r="H133" s="8"/>
      <c r="I133" s="82"/>
      <c r="J133" s="8"/>
      <c r="K133" s="82"/>
      <c r="L133" s="8"/>
    </row>
    <row r="134" spans="1:14">
      <c r="E134" s="9"/>
      <c r="F134" s="8"/>
      <c r="G134" s="8"/>
      <c r="H134" s="8"/>
      <c r="I134" s="82"/>
      <c r="J134" s="8"/>
      <c r="K134" s="82"/>
      <c r="L134" s="8"/>
    </row>
    <row r="135" spans="1:14">
      <c r="E135" s="9"/>
      <c r="F135" s="8"/>
      <c r="G135" s="8"/>
      <c r="H135" s="8"/>
      <c r="I135" s="82"/>
      <c r="J135" s="8"/>
      <c r="K135" s="82"/>
      <c r="L135" s="8"/>
    </row>
    <row r="136" spans="1:14">
      <c r="E136" s="9"/>
      <c r="F136" s="8"/>
      <c r="G136" s="8"/>
      <c r="H136" s="8"/>
      <c r="I136" s="82"/>
      <c r="J136" s="8"/>
      <c r="K136" s="82"/>
      <c r="L136" s="8"/>
      <c r="N136" s="18"/>
    </row>
    <row r="137" spans="1:14">
      <c r="E137" s="9"/>
      <c r="F137" s="8"/>
      <c r="G137" s="8"/>
      <c r="H137" s="8"/>
      <c r="I137" s="82"/>
      <c r="J137" s="8"/>
      <c r="K137" s="82"/>
      <c r="L137" s="8"/>
      <c r="N137" s="18"/>
    </row>
    <row r="138" spans="1:14">
      <c r="E138" s="9"/>
      <c r="F138" s="8"/>
      <c r="G138" s="8"/>
      <c r="H138" s="8"/>
      <c r="I138" s="82"/>
      <c r="J138" s="8"/>
      <c r="K138" s="82"/>
      <c r="L138" s="8"/>
      <c r="N138" s="18"/>
    </row>
    <row r="139" spans="1:14">
      <c r="E139" s="9"/>
      <c r="F139" s="8"/>
      <c r="G139" s="8"/>
      <c r="H139" s="8"/>
      <c r="I139" s="82"/>
      <c r="J139" s="8"/>
      <c r="K139" s="82"/>
      <c r="L139" s="8"/>
      <c r="N139" s="18"/>
    </row>
    <row r="140" spans="1:14">
      <c r="E140" s="9"/>
      <c r="F140" s="8"/>
      <c r="G140" s="8"/>
      <c r="H140" s="8"/>
      <c r="I140" s="82"/>
      <c r="J140" s="8"/>
      <c r="K140" s="82"/>
      <c r="L140" s="8"/>
      <c r="N140" s="18"/>
    </row>
    <row r="141" spans="1:14" ht="13.8">
      <c r="A141" s="18"/>
      <c r="B141" s="90"/>
      <c r="C141" s="18"/>
      <c r="D141" s="18"/>
      <c r="E141" s="9"/>
      <c r="F141" s="8"/>
      <c r="G141" s="8"/>
      <c r="H141" s="8"/>
      <c r="I141" s="82"/>
      <c r="J141" s="8"/>
      <c r="K141" s="82"/>
      <c r="L141" s="8"/>
      <c r="N141" s="18"/>
    </row>
    <row r="142" spans="1:14" ht="13.8">
      <c r="A142" s="18"/>
      <c r="B142" s="90"/>
      <c r="C142" s="18"/>
      <c r="D142" s="18"/>
      <c r="E142" s="9"/>
      <c r="F142" s="8"/>
      <c r="G142" s="8"/>
      <c r="H142" s="8"/>
      <c r="I142" s="82"/>
      <c r="J142" s="8"/>
      <c r="K142" s="82"/>
      <c r="L142" s="8"/>
      <c r="N142" s="18"/>
    </row>
    <row r="143" spans="1:14" ht="13.8">
      <c r="A143" s="18"/>
      <c r="B143" s="90"/>
      <c r="C143" s="18"/>
      <c r="D143" s="18"/>
      <c r="E143" s="9"/>
      <c r="F143" s="8"/>
      <c r="G143" s="8"/>
      <c r="H143" s="8"/>
      <c r="I143" s="82"/>
      <c r="J143" s="8"/>
      <c r="K143" s="82"/>
      <c r="L143" s="8"/>
      <c r="N143" s="18"/>
    </row>
    <row r="144" spans="1:14" ht="13.8">
      <c r="A144" s="18"/>
      <c r="B144" s="90"/>
      <c r="C144" s="18"/>
      <c r="D144" s="18"/>
      <c r="E144" s="9"/>
      <c r="F144" s="8"/>
      <c r="G144" s="8"/>
      <c r="H144" s="8"/>
      <c r="I144" s="82"/>
      <c r="J144" s="8"/>
      <c r="K144" s="82"/>
      <c r="L144" s="8"/>
      <c r="N144" s="18"/>
    </row>
    <row r="145" spans="1:14" ht="13.8">
      <c r="A145" s="18"/>
      <c r="B145" s="90"/>
      <c r="C145" s="18"/>
      <c r="D145" s="18"/>
      <c r="E145" s="9"/>
      <c r="F145" s="8"/>
      <c r="G145" s="8"/>
      <c r="H145" s="8"/>
      <c r="I145" s="82"/>
      <c r="J145" s="8"/>
      <c r="K145" s="82"/>
      <c r="L145" s="8"/>
      <c r="M145" s="18"/>
      <c r="N145" s="18"/>
    </row>
    <row r="146" spans="1:14" ht="13.8">
      <c r="A146" s="18"/>
      <c r="B146" s="90"/>
      <c r="C146" s="18"/>
      <c r="D146" s="18"/>
      <c r="E146" s="9"/>
      <c r="F146" s="8"/>
      <c r="G146" s="8"/>
      <c r="H146" s="8"/>
      <c r="I146" s="82"/>
      <c r="J146" s="8"/>
      <c r="K146" s="82"/>
      <c r="L146" s="8"/>
      <c r="M146" s="18"/>
      <c r="N146" s="18"/>
    </row>
    <row r="147" spans="1:14" ht="13.8">
      <c r="A147" s="18"/>
      <c r="B147" s="90"/>
      <c r="C147" s="18"/>
      <c r="D147" s="18"/>
      <c r="E147" s="9"/>
      <c r="F147" s="8"/>
      <c r="G147" s="8"/>
      <c r="H147" s="8"/>
      <c r="I147" s="82"/>
      <c r="J147" s="8"/>
      <c r="K147" s="82"/>
      <c r="L147" s="8"/>
      <c r="M147" s="18"/>
      <c r="N147" s="18"/>
    </row>
    <row r="148" spans="1:14" ht="13.8">
      <c r="A148" s="18"/>
      <c r="B148" s="90"/>
      <c r="C148" s="18"/>
      <c r="D148" s="18"/>
      <c r="E148" s="9"/>
      <c r="F148" s="8"/>
      <c r="G148" s="8"/>
      <c r="H148" s="8"/>
      <c r="I148" s="82"/>
      <c r="J148" s="8"/>
      <c r="K148" s="82"/>
      <c r="L148" s="8"/>
      <c r="M148" s="18"/>
      <c r="N148" s="18"/>
    </row>
    <row r="149" spans="1:14" ht="13.8">
      <c r="A149" s="18"/>
      <c r="B149" s="90"/>
      <c r="C149" s="18"/>
      <c r="D149" s="18"/>
      <c r="E149" s="9"/>
      <c r="F149" s="8"/>
      <c r="G149" s="8"/>
      <c r="H149" s="8"/>
      <c r="I149" s="82"/>
      <c r="J149" s="8"/>
      <c r="K149" s="82"/>
      <c r="L149" s="8"/>
      <c r="M149" s="18"/>
      <c r="N149" s="18"/>
    </row>
    <row r="150" spans="1:14" ht="13.8">
      <c r="A150" s="18"/>
      <c r="B150" s="90"/>
      <c r="C150" s="18"/>
      <c r="D150" s="18"/>
      <c r="E150" s="9"/>
      <c r="F150" s="8"/>
      <c r="G150" s="8"/>
      <c r="H150" s="8"/>
      <c r="I150" s="82"/>
      <c r="J150" s="8"/>
      <c r="K150" s="82"/>
      <c r="L150" s="8"/>
      <c r="M150" s="18"/>
      <c r="N150" s="18"/>
    </row>
    <row r="151" spans="1:14" ht="13.8">
      <c r="A151" s="18"/>
      <c r="B151" s="90"/>
      <c r="C151" s="18"/>
      <c r="D151" s="18"/>
      <c r="E151" s="9"/>
      <c r="F151" s="8"/>
      <c r="G151" s="8"/>
      <c r="H151" s="8"/>
      <c r="I151" s="82"/>
      <c r="J151" s="8"/>
      <c r="K151" s="82"/>
      <c r="L151" s="8"/>
      <c r="M151" s="18"/>
      <c r="N151" s="18"/>
    </row>
    <row r="152" spans="1:14" ht="13.8">
      <c r="A152" s="18"/>
      <c r="B152" s="90"/>
      <c r="C152" s="18"/>
      <c r="D152" s="18"/>
      <c r="E152" s="9"/>
      <c r="F152" s="8"/>
      <c r="G152" s="8"/>
      <c r="H152" s="8"/>
      <c r="I152" s="82"/>
      <c r="J152" s="8"/>
      <c r="K152" s="82"/>
      <c r="L152" s="8"/>
      <c r="M152" s="18"/>
      <c r="N152" s="18"/>
    </row>
    <row r="153" spans="1:14" ht="13.8">
      <c r="A153" s="18"/>
      <c r="B153" s="90"/>
      <c r="C153" s="18"/>
      <c r="D153" s="18"/>
      <c r="E153" s="9"/>
      <c r="F153" s="8"/>
      <c r="G153" s="8"/>
      <c r="H153" s="8"/>
      <c r="I153" s="82"/>
      <c r="J153" s="8"/>
      <c r="K153" s="82"/>
      <c r="L153" s="8"/>
      <c r="M153" s="18"/>
      <c r="N153" s="18"/>
    </row>
    <row r="154" spans="1:14" ht="13.8">
      <c r="A154" s="18"/>
      <c r="B154" s="90"/>
      <c r="C154" s="18"/>
      <c r="D154" s="18"/>
      <c r="E154" s="9"/>
      <c r="F154" s="8"/>
      <c r="G154" s="8"/>
      <c r="H154" s="8"/>
      <c r="I154" s="82"/>
      <c r="J154" s="8"/>
      <c r="K154" s="82"/>
      <c r="L154" s="8"/>
      <c r="M154" s="18"/>
      <c r="N154" s="18"/>
    </row>
    <row r="155" spans="1:14" ht="13.8">
      <c r="A155" s="18"/>
      <c r="B155" s="90"/>
      <c r="C155" s="18"/>
      <c r="D155" s="18"/>
      <c r="E155" s="9"/>
      <c r="F155" s="8"/>
      <c r="G155" s="8"/>
      <c r="H155" s="8"/>
      <c r="I155" s="82"/>
      <c r="J155" s="8"/>
      <c r="K155" s="82"/>
      <c r="L155" s="8"/>
      <c r="M155" s="18"/>
      <c r="N155" s="18"/>
    </row>
    <row r="156" spans="1:14" ht="13.8">
      <c r="A156" s="18"/>
      <c r="B156" s="90"/>
      <c r="C156" s="18"/>
      <c r="D156" s="18"/>
      <c r="E156" s="9"/>
      <c r="F156" s="8"/>
      <c r="G156" s="8"/>
      <c r="H156" s="8"/>
      <c r="I156" s="82"/>
      <c r="J156" s="8"/>
      <c r="K156" s="82"/>
      <c r="L156" s="8"/>
      <c r="M156" s="18"/>
      <c r="N156" s="18"/>
    </row>
    <row r="157" spans="1:14" ht="13.8">
      <c r="A157" s="18"/>
      <c r="B157" s="90"/>
      <c r="C157" s="18"/>
      <c r="D157" s="18"/>
      <c r="E157" s="9"/>
      <c r="F157" s="8"/>
      <c r="G157" s="8"/>
      <c r="H157" s="8"/>
      <c r="I157" s="82"/>
      <c r="J157" s="8"/>
      <c r="K157" s="82"/>
      <c r="L157" s="8"/>
      <c r="M157" s="18"/>
      <c r="N157" s="18"/>
    </row>
    <row r="158" spans="1:14" ht="13.8">
      <c r="A158" s="18"/>
      <c r="B158" s="90"/>
      <c r="C158" s="18"/>
      <c r="D158" s="18"/>
      <c r="E158" s="9"/>
      <c r="F158" s="8"/>
      <c r="G158" s="8"/>
      <c r="H158" s="8"/>
      <c r="I158" s="82"/>
      <c r="J158" s="8"/>
      <c r="K158" s="82"/>
      <c r="L158" s="8"/>
      <c r="M158" s="18"/>
      <c r="N158" s="18"/>
    </row>
    <row r="159" spans="1:14" ht="13.8">
      <c r="A159" s="18"/>
      <c r="B159" s="90"/>
      <c r="C159" s="18"/>
      <c r="D159" s="18"/>
      <c r="E159" s="9"/>
      <c r="F159" s="8"/>
      <c r="G159" s="8"/>
      <c r="H159" s="8"/>
      <c r="I159" s="82"/>
      <c r="J159" s="8"/>
      <c r="K159" s="82"/>
      <c r="L159" s="8"/>
      <c r="M159" s="18"/>
      <c r="N159" s="18"/>
    </row>
    <row r="160" spans="1:14" ht="13.8">
      <c r="A160" s="18"/>
      <c r="B160" s="90"/>
      <c r="C160" s="18"/>
      <c r="D160" s="18"/>
      <c r="E160" s="9"/>
      <c r="F160" s="8"/>
      <c r="G160" s="8"/>
      <c r="H160" s="8"/>
      <c r="I160" s="82"/>
      <c r="J160" s="8"/>
      <c r="K160" s="82"/>
      <c r="L160" s="8"/>
      <c r="M160" s="18"/>
      <c r="N160" s="18"/>
    </row>
    <row r="161" spans="1:14" ht="13.8">
      <c r="A161" s="18"/>
      <c r="B161" s="90"/>
      <c r="C161" s="18"/>
      <c r="D161" s="18"/>
      <c r="E161" s="9"/>
      <c r="F161" s="8"/>
      <c r="G161" s="8"/>
      <c r="H161" s="8"/>
      <c r="I161" s="82"/>
      <c r="J161" s="8"/>
      <c r="K161" s="82"/>
      <c r="L161" s="8"/>
      <c r="M161" s="18"/>
      <c r="N161" s="18"/>
    </row>
    <row r="162" spans="1:14" ht="13.8">
      <c r="A162" s="18"/>
      <c r="B162" s="90"/>
      <c r="C162" s="18"/>
      <c r="D162" s="18"/>
      <c r="E162" s="9"/>
      <c r="F162" s="8"/>
      <c r="G162" s="8"/>
      <c r="H162" s="8"/>
      <c r="I162" s="82"/>
      <c r="J162" s="8"/>
      <c r="K162" s="82"/>
      <c r="L162" s="8"/>
      <c r="M162" s="18"/>
      <c r="N162" s="18"/>
    </row>
    <row r="163" spans="1:14" ht="13.8">
      <c r="A163" s="18"/>
      <c r="B163" s="90"/>
      <c r="C163" s="18"/>
      <c r="D163" s="18"/>
      <c r="E163" s="9"/>
      <c r="F163" s="8"/>
      <c r="G163" s="8"/>
      <c r="H163" s="8"/>
      <c r="I163" s="82"/>
      <c r="J163" s="8"/>
      <c r="K163" s="82"/>
      <c r="L163" s="8"/>
      <c r="M163" s="18"/>
      <c r="N163" s="18"/>
    </row>
    <row r="164" spans="1:14" ht="13.8">
      <c r="A164" s="18"/>
      <c r="B164" s="90"/>
      <c r="C164" s="18"/>
      <c r="D164" s="18"/>
      <c r="E164" s="9"/>
      <c r="F164" s="8"/>
      <c r="G164" s="8"/>
      <c r="H164" s="8"/>
      <c r="I164" s="82"/>
      <c r="J164" s="8"/>
      <c r="K164" s="82"/>
      <c r="L164" s="8"/>
      <c r="M164" s="18"/>
      <c r="N164" s="18"/>
    </row>
    <row r="165" spans="1:14" ht="13.8">
      <c r="A165" s="18"/>
      <c r="B165" s="90"/>
      <c r="C165" s="18"/>
      <c r="D165" s="18"/>
      <c r="E165" s="9"/>
      <c r="F165" s="8"/>
      <c r="G165" s="8"/>
      <c r="H165" s="8"/>
      <c r="I165" s="82"/>
      <c r="J165" s="8"/>
      <c r="K165" s="82"/>
      <c r="L165" s="8"/>
      <c r="M165" s="18"/>
      <c r="N165" s="18"/>
    </row>
    <row r="166" spans="1:14" ht="13.8">
      <c r="A166" s="18"/>
      <c r="B166" s="90"/>
      <c r="C166" s="18"/>
      <c r="D166" s="18"/>
      <c r="E166" s="9"/>
      <c r="F166" s="8"/>
      <c r="G166" s="8"/>
      <c r="H166" s="8"/>
      <c r="I166" s="82"/>
      <c r="J166" s="8"/>
      <c r="K166" s="82"/>
      <c r="L166" s="8"/>
      <c r="M166" s="18"/>
      <c r="N166" s="18"/>
    </row>
    <row r="167" spans="1:14" ht="13.8">
      <c r="A167" s="18"/>
      <c r="B167" s="90"/>
      <c r="C167" s="18"/>
      <c r="D167" s="18"/>
      <c r="E167" s="9"/>
      <c r="F167" s="8"/>
      <c r="G167" s="8"/>
      <c r="H167" s="8"/>
      <c r="I167" s="82"/>
      <c r="J167" s="8"/>
      <c r="K167" s="82"/>
      <c r="L167" s="8"/>
      <c r="M167" s="18"/>
      <c r="N167" s="18"/>
    </row>
    <row r="168" spans="1:14" ht="13.8">
      <c r="A168" s="18"/>
      <c r="B168" s="90"/>
      <c r="C168" s="18"/>
      <c r="D168" s="18"/>
      <c r="E168" s="9"/>
      <c r="F168" s="8"/>
      <c r="G168" s="8"/>
      <c r="H168" s="8"/>
      <c r="I168" s="82"/>
      <c r="J168" s="8"/>
      <c r="K168" s="82"/>
      <c r="L168" s="8"/>
      <c r="M168" s="18"/>
      <c r="N168" s="18"/>
    </row>
    <row r="169" spans="1:14" ht="13.8">
      <c r="A169" s="18"/>
      <c r="B169" s="90"/>
      <c r="C169" s="18"/>
      <c r="D169" s="18"/>
      <c r="E169" s="9"/>
      <c r="F169" s="8"/>
      <c r="G169" s="8"/>
      <c r="H169" s="8"/>
      <c r="I169" s="82"/>
      <c r="J169" s="8"/>
      <c r="K169" s="82"/>
      <c r="L169" s="8"/>
      <c r="M169" s="18"/>
      <c r="N169" s="18"/>
    </row>
    <row r="170" spans="1:14" ht="13.8">
      <c r="A170" s="18"/>
      <c r="B170" s="90"/>
      <c r="C170" s="18"/>
      <c r="D170" s="18"/>
      <c r="E170" s="9"/>
      <c r="F170" s="8"/>
      <c r="G170" s="8"/>
      <c r="H170" s="8"/>
      <c r="I170" s="82"/>
      <c r="J170" s="8"/>
      <c r="K170" s="82"/>
      <c r="L170" s="8"/>
      <c r="M170" s="18"/>
      <c r="N170" s="18"/>
    </row>
    <row r="171" spans="1:14" ht="13.8">
      <c r="A171" s="18"/>
      <c r="B171" s="90"/>
      <c r="C171" s="18"/>
      <c r="D171" s="18"/>
      <c r="E171" s="9"/>
      <c r="F171" s="8"/>
      <c r="G171" s="8"/>
      <c r="H171" s="8"/>
      <c r="I171" s="82"/>
      <c r="J171" s="8"/>
      <c r="K171" s="82"/>
      <c r="L171" s="8"/>
      <c r="M171" s="18"/>
      <c r="N171" s="18"/>
    </row>
    <row r="172" spans="1:14" ht="13.8">
      <c r="A172" s="18"/>
      <c r="B172" s="90"/>
      <c r="C172" s="18"/>
      <c r="D172" s="18"/>
      <c r="E172" s="9"/>
      <c r="F172" s="8"/>
      <c r="G172" s="8"/>
      <c r="H172" s="8"/>
      <c r="I172" s="82"/>
      <c r="J172" s="8"/>
      <c r="K172" s="82"/>
      <c r="L172" s="8"/>
      <c r="M172" s="18"/>
      <c r="N172" s="18"/>
    </row>
    <row r="173" spans="1:14" ht="13.8">
      <c r="A173" s="18"/>
      <c r="B173" s="90"/>
      <c r="C173" s="18"/>
      <c r="D173" s="18"/>
      <c r="E173" s="9"/>
      <c r="F173" s="8"/>
      <c r="G173" s="8"/>
      <c r="H173" s="8"/>
      <c r="I173" s="82"/>
      <c r="J173" s="8"/>
      <c r="K173" s="82"/>
      <c r="L173" s="8"/>
      <c r="M173" s="18"/>
      <c r="N173" s="18"/>
    </row>
    <row r="174" spans="1:14" ht="13.8">
      <c r="A174" s="18"/>
      <c r="B174" s="90"/>
      <c r="C174" s="18"/>
      <c r="D174" s="18"/>
      <c r="E174" s="9"/>
      <c r="F174" s="8"/>
      <c r="G174" s="8"/>
      <c r="H174" s="8"/>
      <c r="I174" s="82"/>
      <c r="J174" s="8"/>
      <c r="K174" s="82"/>
      <c r="L174" s="8"/>
      <c r="M174" s="18"/>
      <c r="N174" s="18"/>
    </row>
    <row r="175" spans="1:14" ht="13.8">
      <c r="A175" s="18"/>
      <c r="B175" s="90"/>
      <c r="C175" s="18"/>
      <c r="D175" s="18"/>
      <c r="E175" s="9"/>
      <c r="F175" s="8"/>
      <c r="G175" s="8"/>
      <c r="H175" s="8"/>
      <c r="I175" s="82"/>
      <c r="J175" s="8"/>
      <c r="K175" s="82"/>
      <c r="L175" s="8"/>
      <c r="M175" s="18"/>
      <c r="N175" s="18"/>
    </row>
    <row r="176" spans="1:14" ht="13.8">
      <c r="A176" s="18"/>
      <c r="B176" s="90"/>
      <c r="C176" s="18"/>
      <c r="D176" s="18"/>
      <c r="E176" s="9"/>
      <c r="F176" s="8"/>
      <c r="G176" s="8"/>
      <c r="H176" s="8"/>
      <c r="I176" s="82"/>
      <c r="J176" s="8"/>
      <c r="K176" s="82"/>
      <c r="L176" s="8"/>
      <c r="M176" s="18"/>
      <c r="N176" s="18"/>
    </row>
    <row r="177" spans="1:14" ht="13.8">
      <c r="A177" s="18"/>
      <c r="B177" s="90"/>
      <c r="C177" s="18"/>
      <c r="D177" s="18"/>
      <c r="E177" s="9"/>
      <c r="F177" s="8"/>
      <c r="G177" s="8"/>
      <c r="H177" s="8"/>
      <c r="I177" s="82"/>
      <c r="J177" s="8"/>
      <c r="K177" s="82"/>
      <c r="L177" s="8"/>
      <c r="M177" s="18"/>
      <c r="N177" s="18"/>
    </row>
    <row r="178" spans="1:14" ht="13.8">
      <c r="A178" s="18"/>
      <c r="B178" s="90"/>
      <c r="C178" s="18"/>
      <c r="D178" s="18"/>
      <c r="E178" s="9"/>
      <c r="F178" s="8"/>
      <c r="G178" s="8"/>
      <c r="H178" s="8"/>
      <c r="I178" s="82"/>
      <c r="J178" s="8"/>
      <c r="K178" s="82"/>
      <c r="L178" s="8"/>
      <c r="M178" s="18"/>
      <c r="N178" s="18"/>
    </row>
    <row r="179" spans="1:14" ht="13.8">
      <c r="A179" s="18"/>
      <c r="B179" s="90"/>
      <c r="C179" s="18"/>
      <c r="D179" s="18"/>
      <c r="E179" s="9"/>
      <c r="F179" s="8"/>
      <c r="G179" s="8"/>
      <c r="H179" s="8"/>
      <c r="I179" s="82"/>
      <c r="J179" s="8"/>
      <c r="K179" s="82"/>
      <c r="L179" s="8"/>
      <c r="M179" s="18"/>
      <c r="N179" s="18"/>
    </row>
    <row r="180" spans="1:14" ht="13.8">
      <c r="A180" s="18"/>
      <c r="B180" s="90"/>
      <c r="C180" s="18"/>
      <c r="D180" s="18"/>
      <c r="E180" s="9"/>
      <c r="F180" s="8"/>
      <c r="G180" s="8"/>
      <c r="H180" s="8"/>
      <c r="I180" s="82"/>
      <c r="J180" s="8"/>
      <c r="K180" s="82"/>
      <c r="L180" s="8"/>
      <c r="M180" s="18"/>
      <c r="N180" s="18"/>
    </row>
    <row r="181" spans="1:14" ht="13.8">
      <c r="A181" s="18"/>
      <c r="B181" s="90"/>
      <c r="C181" s="18"/>
      <c r="D181" s="18"/>
      <c r="E181" s="9"/>
      <c r="F181" s="8"/>
      <c r="G181" s="8"/>
      <c r="H181" s="8"/>
      <c r="I181" s="82"/>
      <c r="J181" s="8"/>
      <c r="K181" s="82"/>
      <c r="L181" s="8"/>
      <c r="M181" s="18"/>
      <c r="N181" s="18"/>
    </row>
    <row r="182" spans="1:14" ht="13.8">
      <c r="A182" s="18"/>
      <c r="B182" s="90"/>
      <c r="C182" s="18"/>
      <c r="D182" s="18"/>
      <c r="E182" s="9"/>
      <c r="F182" s="8"/>
      <c r="G182" s="8"/>
      <c r="H182" s="8"/>
      <c r="I182" s="82"/>
      <c r="J182" s="8"/>
      <c r="K182" s="82"/>
      <c r="L182" s="8"/>
      <c r="M182" s="18"/>
      <c r="N182" s="18"/>
    </row>
    <row r="183" spans="1:14" ht="13.8">
      <c r="A183" s="18"/>
      <c r="B183" s="90"/>
      <c r="C183" s="18"/>
      <c r="D183" s="18"/>
      <c r="E183" s="9"/>
      <c r="F183" s="8"/>
      <c r="G183" s="8"/>
      <c r="H183" s="8"/>
      <c r="I183" s="82"/>
      <c r="J183" s="8"/>
      <c r="K183" s="82"/>
      <c r="L183" s="8"/>
      <c r="M183" s="18"/>
      <c r="N183" s="18"/>
    </row>
    <row r="184" spans="1:14" ht="13.8">
      <c r="A184" s="18"/>
      <c r="B184" s="90"/>
      <c r="C184" s="18"/>
      <c r="D184" s="18"/>
      <c r="E184" s="9"/>
      <c r="F184" s="8"/>
      <c r="G184" s="8"/>
      <c r="H184" s="8"/>
      <c r="I184" s="82"/>
      <c r="J184" s="8"/>
      <c r="K184" s="82"/>
      <c r="L184" s="8"/>
      <c r="M184" s="18"/>
      <c r="N184" s="18"/>
    </row>
    <row r="185" spans="1:14" ht="13.8">
      <c r="A185" s="18"/>
      <c r="B185" s="90"/>
      <c r="C185" s="18"/>
      <c r="D185" s="18"/>
      <c r="E185" s="9"/>
      <c r="F185" s="8"/>
      <c r="G185" s="8"/>
      <c r="H185" s="8"/>
      <c r="I185" s="82"/>
      <c r="J185" s="8"/>
      <c r="K185" s="82"/>
      <c r="L185" s="8"/>
      <c r="M185" s="18"/>
      <c r="N185" s="18"/>
    </row>
    <row r="186" spans="1:14" ht="13.8">
      <c r="A186" s="18"/>
      <c r="B186" s="90"/>
      <c r="C186" s="18"/>
      <c r="D186" s="18"/>
      <c r="E186" s="9"/>
      <c r="F186" s="8"/>
      <c r="G186" s="8"/>
      <c r="H186" s="8"/>
      <c r="I186" s="82"/>
      <c r="J186" s="8"/>
      <c r="K186" s="82"/>
      <c r="L186" s="8"/>
      <c r="M186" s="18"/>
      <c r="N186" s="18"/>
    </row>
    <row r="187" spans="1:14" ht="13.8">
      <c r="A187" s="18"/>
      <c r="B187" s="90"/>
      <c r="C187" s="18"/>
      <c r="D187" s="18"/>
      <c r="E187" s="9"/>
      <c r="F187" s="8"/>
      <c r="G187" s="8"/>
      <c r="H187" s="8"/>
      <c r="I187" s="82"/>
      <c r="J187" s="8"/>
      <c r="K187" s="82"/>
      <c r="L187" s="8"/>
      <c r="M187" s="18"/>
      <c r="N187" s="18"/>
    </row>
    <row r="188" spans="1:14" ht="13.8">
      <c r="A188" s="18"/>
      <c r="B188" s="90"/>
      <c r="C188" s="18"/>
      <c r="D188" s="18"/>
      <c r="M188" s="18"/>
      <c r="N188" s="18"/>
    </row>
    <row r="189" spans="1:14" ht="13.8">
      <c r="A189" s="18"/>
      <c r="B189" s="90"/>
      <c r="C189" s="18"/>
      <c r="D189" s="18"/>
      <c r="E189" s="18"/>
      <c r="I189" s="18"/>
      <c r="K189" s="18"/>
      <c r="M189" s="18"/>
      <c r="N189" s="18"/>
    </row>
    <row r="190" spans="1:14" ht="13.8">
      <c r="A190" s="18"/>
      <c r="B190" s="90"/>
      <c r="C190" s="18"/>
      <c r="D190" s="18"/>
      <c r="E190" s="18"/>
      <c r="I190" s="18"/>
      <c r="K190" s="18"/>
      <c r="M190" s="18"/>
      <c r="N190" s="18"/>
    </row>
    <row r="191" spans="1:14" ht="13.8">
      <c r="A191" s="18"/>
      <c r="B191" s="90"/>
      <c r="C191" s="18"/>
      <c r="D191" s="18"/>
      <c r="E191" s="18"/>
      <c r="I191" s="18"/>
      <c r="K191" s="18"/>
      <c r="M191" s="18"/>
      <c r="N191" s="18"/>
    </row>
    <row r="192" spans="1:14" ht="13.8">
      <c r="A192" s="18"/>
      <c r="B192" s="90"/>
      <c r="C192" s="18"/>
      <c r="D192" s="18"/>
      <c r="E192" s="18"/>
      <c r="I192" s="18"/>
      <c r="K192" s="18"/>
      <c r="M192" s="18"/>
      <c r="N192" s="18"/>
    </row>
    <row r="193" spans="1:14" ht="13.8">
      <c r="A193" s="18"/>
      <c r="B193" s="90"/>
      <c r="C193" s="18"/>
      <c r="D193" s="18"/>
      <c r="E193" s="18"/>
      <c r="I193" s="18"/>
      <c r="K193" s="18"/>
      <c r="M193" s="18"/>
      <c r="N193" s="18"/>
    </row>
    <row r="194" spans="1:14" ht="13.8">
      <c r="A194" s="18"/>
      <c r="B194" s="90"/>
      <c r="C194" s="18"/>
      <c r="D194" s="18"/>
      <c r="E194" s="18"/>
      <c r="I194" s="18"/>
      <c r="K194" s="18"/>
      <c r="M194" s="18"/>
      <c r="N194" s="18"/>
    </row>
    <row r="195" spans="1:14" ht="13.8">
      <c r="A195" s="18"/>
      <c r="B195" s="90"/>
      <c r="C195" s="18"/>
      <c r="D195" s="18"/>
      <c r="E195" s="18"/>
      <c r="I195" s="18"/>
      <c r="K195" s="18"/>
      <c r="M195" s="18"/>
      <c r="N195" s="18"/>
    </row>
    <row r="196" spans="1:14" ht="13.8">
      <c r="A196" s="18"/>
      <c r="B196" s="90"/>
      <c r="C196" s="18"/>
      <c r="D196" s="18"/>
      <c r="E196" s="18"/>
      <c r="I196" s="18"/>
      <c r="K196" s="18"/>
      <c r="M196" s="18"/>
      <c r="N196" s="18"/>
    </row>
    <row r="197" spans="1:14" ht="13.8">
      <c r="A197" s="18"/>
      <c r="B197" s="90"/>
      <c r="C197" s="18"/>
      <c r="D197" s="18"/>
      <c r="E197" s="18"/>
      <c r="I197" s="18"/>
      <c r="K197" s="18"/>
      <c r="M197" s="18"/>
      <c r="N197" s="18"/>
    </row>
    <row r="198" spans="1:14" ht="13.8">
      <c r="A198" s="18"/>
      <c r="B198" s="90"/>
      <c r="C198" s="18"/>
      <c r="D198" s="18"/>
      <c r="E198" s="18"/>
      <c r="I198" s="18"/>
      <c r="K198" s="18"/>
      <c r="M198" s="18"/>
      <c r="N198" s="18"/>
    </row>
    <row r="199" spans="1:14" ht="13.8">
      <c r="A199" s="18"/>
      <c r="B199" s="90"/>
      <c r="C199" s="18"/>
      <c r="D199" s="18"/>
      <c r="E199" s="18"/>
      <c r="I199" s="18"/>
      <c r="K199" s="18"/>
      <c r="M199" s="18"/>
      <c r="N199" s="18"/>
    </row>
    <row r="200" spans="1:14" ht="13.8">
      <c r="A200" s="18"/>
      <c r="B200" s="90"/>
      <c r="C200" s="18"/>
      <c r="D200" s="18"/>
      <c r="E200" s="18"/>
      <c r="I200" s="18"/>
      <c r="K200" s="18"/>
      <c r="M200" s="18"/>
      <c r="N200" s="18"/>
    </row>
    <row r="201" spans="1:14" ht="13.8">
      <c r="A201" s="18"/>
      <c r="B201" s="90"/>
      <c r="C201" s="18"/>
      <c r="D201" s="18"/>
      <c r="E201" s="18"/>
      <c r="I201" s="18"/>
      <c r="K201" s="18"/>
      <c r="M201" s="18"/>
      <c r="N201" s="18"/>
    </row>
    <row r="202" spans="1:14" ht="13.8">
      <c r="A202" s="18"/>
      <c r="B202" s="90"/>
      <c r="C202" s="18"/>
      <c r="D202" s="18"/>
      <c r="E202" s="18"/>
      <c r="I202" s="18"/>
      <c r="K202" s="18"/>
      <c r="M202" s="18"/>
      <c r="N202" s="18"/>
    </row>
    <row r="203" spans="1:14" ht="13.8">
      <c r="A203" s="18"/>
      <c r="B203" s="90"/>
      <c r="C203" s="18"/>
      <c r="D203" s="18"/>
      <c r="E203" s="18"/>
      <c r="I203" s="18"/>
      <c r="K203" s="18"/>
      <c r="M203" s="18"/>
      <c r="N203" s="18"/>
    </row>
    <row r="204" spans="1:14" ht="13.8">
      <c r="A204" s="18"/>
      <c r="B204" s="90"/>
      <c r="C204" s="18"/>
      <c r="D204" s="18"/>
      <c r="E204" s="18"/>
      <c r="I204" s="18"/>
      <c r="K204" s="18"/>
      <c r="M204" s="18"/>
      <c r="N204" s="18"/>
    </row>
    <row r="205" spans="1:14" ht="13.8">
      <c r="A205" s="18"/>
      <c r="B205" s="90"/>
      <c r="C205" s="18"/>
      <c r="D205" s="18"/>
      <c r="E205" s="18"/>
      <c r="I205" s="18"/>
      <c r="K205" s="18"/>
      <c r="M205" s="18"/>
      <c r="N205" s="18"/>
    </row>
    <row r="206" spans="1:14" ht="13.8">
      <c r="A206" s="18"/>
      <c r="B206" s="90"/>
      <c r="C206" s="18"/>
      <c r="D206" s="18"/>
      <c r="E206" s="18"/>
      <c r="I206" s="18"/>
      <c r="K206" s="18"/>
      <c r="M206" s="18"/>
      <c r="N206" s="18"/>
    </row>
    <row r="207" spans="1:14" ht="13.8">
      <c r="A207" s="18"/>
      <c r="B207" s="90"/>
      <c r="C207" s="18"/>
      <c r="D207" s="18"/>
      <c r="E207" s="18"/>
      <c r="I207" s="18"/>
      <c r="K207" s="18"/>
      <c r="M207" s="18"/>
      <c r="N207" s="18"/>
    </row>
    <row r="208" spans="1:14" ht="13.8">
      <c r="A208" s="18"/>
      <c r="B208" s="90"/>
      <c r="C208" s="18"/>
      <c r="D208" s="18"/>
      <c r="E208" s="18"/>
      <c r="I208" s="18"/>
      <c r="K208" s="18"/>
      <c r="M208" s="18"/>
      <c r="N208" s="18"/>
    </row>
    <row r="209" spans="1:14" ht="13.8">
      <c r="A209" s="18"/>
      <c r="B209" s="90"/>
      <c r="C209" s="18"/>
      <c r="D209" s="18"/>
      <c r="E209" s="18"/>
      <c r="I209" s="18"/>
      <c r="K209" s="18"/>
      <c r="M209" s="18"/>
      <c r="N209" s="18"/>
    </row>
    <row r="210" spans="1:14" ht="13.8">
      <c r="A210" s="18"/>
      <c r="B210" s="90"/>
      <c r="C210" s="18"/>
      <c r="D210" s="18"/>
      <c r="E210" s="18"/>
      <c r="I210" s="18"/>
      <c r="K210" s="18"/>
      <c r="M210" s="18"/>
      <c r="N210" s="18"/>
    </row>
    <row r="211" spans="1:14" ht="13.8">
      <c r="A211" s="18"/>
      <c r="B211" s="90"/>
      <c r="C211" s="18"/>
      <c r="D211" s="18"/>
      <c r="E211" s="18"/>
      <c r="I211" s="18"/>
      <c r="K211" s="18"/>
      <c r="M211" s="18"/>
      <c r="N211" s="18"/>
    </row>
    <row r="212" spans="1:14" ht="13.8">
      <c r="A212" s="18"/>
      <c r="B212" s="90"/>
      <c r="C212" s="18"/>
      <c r="D212" s="18"/>
      <c r="E212" s="18"/>
      <c r="I212" s="18"/>
      <c r="K212" s="18"/>
      <c r="M212" s="18"/>
      <c r="N212" s="18"/>
    </row>
    <row r="213" spans="1:14" ht="13.8">
      <c r="A213" s="18"/>
      <c r="B213" s="90"/>
      <c r="C213" s="18"/>
      <c r="D213" s="18"/>
      <c r="E213" s="18"/>
      <c r="I213" s="18"/>
      <c r="K213" s="18"/>
      <c r="M213" s="18"/>
      <c r="N213" s="18"/>
    </row>
    <row r="214" spans="1:14" ht="13.8">
      <c r="A214" s="18"/>
      <c r="B214" s="90"/>
      <c r="C214" s="18"/>
      <c r="D214" s="18"/>
      <c r="E214" s="18"/>
      <c r="I214" s="18"/>
      <c r="K214" s="18"/>
      <c r="M214" s="18"/>
      <c r="N214" s="18"/>
    </row>
    <row r="215" spans="1:14" ht="13.8">
      <c r="A215" s="18"/>
      <c r="B215" s="90"/>
      <c r="C215" s="18"/>
      <c r="D215" s="18"/>
      <c r="E215" s="18"/>
      <c r="I215" s="18"/>
      <c r="K215" s="18"/>
      <c r="M215" s="18"/>
      <c r="N215" s="18"/>
    </row>
    <row r="216" spans="1:14" ht="13.8">
      <c r="A216" s="18"/>
      <c r="B216" s="90"/>
      <c r="C216" s="18"/>
      <c r="D216" s="18"/>
      <c r="E216" s="18"/>
      <c r="I216" s="18"/>
      <c r="K216" s="18"/>
      <c r="M216" s="18"/>
      <c r="N216" s="18"/>
    </row>
    <row r="217" spans="1:14" ht="13.8">
      <c r="A217" s="18"/>
      <c r="B217" s="90"/>
      <c r="C217" s="18"/>
      <c r="D217" s="18"/>
      <c r="E217" s="18"/>
      <c r="I217" s="18"/>
      <c r="K217" s="18"/>
      <c r="M217" s="18"/>
      <c r="N217" s="18"/>
    </row>
    <row r="218" spans="1:14" ht="13.8">
      <c r="A218" s="18"/>
      <c r="B218" s="90"/>
      <c r="C218" s="18"/>
      <c r="D218" s="18"/>
      <c r="E218" s="18"/>
      <c r="I218" s="18"/>
      <c r="K218" s="18"/>
      <c r="M218" s="18"/>
      <c r="N218" s="18"/>
    </row>
    <row r="219" spans="1:14" ht="13.8">
      <c r="A219" s="18"/>
      <c r="B219" s="90"/>
      <c r="C219" s="18"/>
      <c r="D219" s="18"/>
      <c r="E219" s="18"/>
      <c r="I219" s="18"/>
      <c r="K219" s="18"/>
      <c r="M219" s="18"/>
      <c r="N219" s="18"/>
    </row>
    <row r="220" spans="1:14" ht="13.8">
      <c r="A220" s="18"/>
      <c r="B220" s="90"/>
      <c r="C220" s="18"/>
      <c r="D220" s="18"/>
      <c r="E220" s="18"/>
      <c r="I220" s="18"/>
      <c r="K220" s="18"/>
      <c r="M220" s="18"/>
      <c r="N220" s="18"/>
    </row>
    <row r="221" spans="1:14" ht="13.8">
      <c r="A221" s="18"/>
      <c r="B221" s="90"/>
      <c r="C221" s="18"/>
      <c r="D221" s="18"/>
      <c r="E221" s="18"/>
      <c r="I221" s="18"/>
      <c r="K221" s="18"/>
      <c r="M221" s="18"/>
      <c r="N221" s="18"/>
    </row>
    <row r="222" spans="1:14" ht="13.8">
      <c r="A222" s="18"/>
      <c r="B222" s="90"/>
      <c r="C222" s="18"/>
      <c r="D222" s="18"/>
      <c r="E222" s="18"/>
      <c r="I222" s="18"/>
      <c r="K222" s="18"/>
      <c r="M222" s="18"/>
      <c r="N222" s="18"/>
    </row>
    <row r="223" spans="1:14" ht="13.8">
      <c r="A223" s="18"/>
      <c r="B223" s="90"/>
      <c r="C223" s="18"/>
      <c r="D223" s="18"/>
      <c r="E223" s="18"/>
      <c r="I223" s="18"/>
      <c r="K223" s="18"/>
      <c r="M223" s="18"/>
      <c r="N223" s="18"/>
    </row>
    <row r="224" spans="1:14" ht="13.8">
      <c r="A224" s="18"/>
      <c r="B224" s="90"/>
      <c r="C224" s="18"/>
      <c r="D224" s="18"/>
      <c r="E224" s="18"/>
      <c r="I224" s="18"/>
      <c r="K224" s="18"/>
      <c r="M224" s="18"/>
      <c r="N224" s="18"/>
    </row>
    <row r="225" spans="1:14" ht="13.8">
      <c r="A225" s="18"/>
      <c r="B225" s="90"/>
      <c r="C225" s="18"/>
      <c r="D225" s="18"/>
      <c r="E225" s="18"/>
      <c r="I225" s="18"/>
      <c r="K225" s="18"/>
      <c r="M225" s="18"/>
      <c r="N225" s="18"/>
    </row>
    <row r="226" spans="1:14" ht="13.8">
      <c r="A226" s="18"/>
      <c r="B226" s="90"/>
      <c r="C226" s="18"/>
      <c r="D226" s="18"/>
      <c r="E226" s="18"/>
      <c r="I226" s="18"/>
      <c r="K226" s="18"/>
      <c r="M226" s="18"/>
      <c r="N226" s="18"/>
    </row>
    <row r="227" spans="1:14" ht="13.8">
      <c r="A227" s="18"/>
      <c r="B227" s="90"/>
      <c r="C227" s="18"/>
      <c r="D227" s="18"/>
      <c r="E227" s="18"/>
      <c r="I227" s="18"/>
      <c r="K227" s="18"/>
      <c r="M227" s="18"/>
      <c r="N227" s="18"/>
    </row>
    <row r="228" spans="1:14" ht="13.8">
      <c r="A228" s="18"/>
      <c r="B228" s="90"/>
      <c r="C228" s="18"/>
      <c r="D228" s="18"/>
      <c r="E228" s="18"/>
      <c r="I228" s="18"/>
      <c r="K228" s="18"/>
      <c r="M228" s="18"/>
      <c r="N228" s="18"/>
    </row>
    <row r="229" spans="1:14" ht="13.8">
      <c r="A229" s="18"/>
      <c r="B229" s="90"/>
      <c r="C229" s="18"/>
      <c r="D229" s="18"/>
      <c r="E229" s="18"/>
      <c r="I229" s="18"/>
      <c r="K229" s="18"/>
      <c r="M229" s="18"/>
      <c r="N229" s="18"/>
    </row>
    <row r="230" spans="1:14" ht="13.8">
      <c r="A230" s="18"/>
      <c r="B230" s="90"/>
      <c r="C230" s="18"/>
      <c r="D230" s="18"/>
      <c r="E230" s="18"/>
      <c r="I230" s="18"/>
      <c r="K230" s="18"/>
      <c r="M230" s="18"/>
      <c r="N230" s="18"/>
    </row>
    <row r="231" spans="1:14" ht="13.8">
      <c r="A231" s="18"/>
      <c r="B231" s="90"/>
      <c r="C231" s="18"/>
      <c r="D231" s="18"/>
      <c r="E231" s="18"/>
      <c r="I231" s="18"/>
      <c r="K231" s="18"/>
      <c r="M231" s="18"/>
      <c r="N231" s="18"/>
    </row>
    <row r="232" spans="1:14" ht="13.8">
      <c r="A232" s="18"/>
      <c r="B232" s="90"/>
      <c r="C232" s="18"/>
      <c r="D232" s="18"/>
      <c r="E232" s="18"/>
      <c r="I232" s="18"/>
      <c r="K232" s="18"/>
      <c r="M232" s="18"/>
      <c r="N232" s="18"/>
    </row>
    <row r="233" spans="1:14" ht="13.8">
      <c r="A233" s="18"/>
      <c r="B233" s="90"/>
      <c r="C233" s="18"/>
      <c r="D233" s="18"/>
      <c r="E233" s="18"/>
      <c r="I233" s="18"/>
      <c r="K233" s="18"/>
      <c r="M233" s="18"/>
      <c r="N233" s="18"/>
    </row>
    <row r="234" spans="1:14" ht="13.8">
      <c r="A234" s="18"/>
      <c r="B234" s="90"/>
      <c r="C234" s="18"/>
      <c r="D234" s="18"/>
      <c r="E234" s="18"/>
      <c r="I234" s="18"/>
      <c r="K234" s="18"/>
      <c r="M234" s="18"/>
      <c r="N234" s="18"/>
    </row>
    <row r="235" spans="1:14" ht="13.8">
      <c r="A235" s="18"/>
      <c r="B235" s="90"/>
      <c r="C235" s="18"/>
      <c r="D235" s="18"/>
      <c r="E235" s="18"/>
      <c r="I235" s="18"/>
      <c r="K235" s="18"/>
      <c r="M235" s="18"/>
      <c r="N235" s="18"/>
    </row>
    <row r="236" spans="1:14" ht="13.8">
      <c r="A236" s="18"/>
      <c r="B236" s="90"/>
      <c r="C236" s="18"/>
      <c r="D236" s="18"/>
      <c r="E236" s="18"/>
      <c r="I236" s="18"/>
      <c r="K236" s="18"/>
      <c r="M236" s="18"/>
      <c r="N236" s="18"/>
    </row>
    <row r="237" spans="1:14">
      <c r="M237" s="18"/>
      <c r="N237" s="18"/>
    </row>
    <row r="238" spans="1:14">
      <c r="M238" s="18"/>
      <c r="N238" s="18"/>
    </row>
    <row r="239" spans="1:14">
      <c r="M239" s="18"/>
      <c r="N239" s="18"/>
    </row>
    <row r="240" spans="1:14">
      <c r="M240" s="18"/>
      <c r="N240" s="18"/>
    </row>
    <row r="241" spans="1:14">
      <c r="A241" s="22"/>
      <c r="E241" s="18"/>
      <c r="I241" s="18"/>
      <c r="K241" s="18"/>
      <c r="M241" s="18"/>
      <c r="N241" s="18"/>
    </row>
    <row r="242" spans="1:14">
      <c r="A242" s="22"/>
      <c r="E242" s="18"/>
      <c r="I242" s="18"/>
      <c r="K242" s="18"/>
      <c r="M242" s="18"/>
      <c r="N242" s="18"/>
    </row>
    <row r="243" spans="1:14">
      <c r="A243" s="22"/>
      <c r="E243" s="18"/>
      <c r="I243" s="18"/>
      <c r="K243" s="18"/>
      <c r="M243" s="18"/>
      <c r="N243" s="18"/>
    </row>
    <row r="244" spans="1:14">
      <c r="A244" s="22"/>
      <c r="E244" s="18"/>
      <c r="I244" s="18"/>
      <c r="K244" s="18"/>
      <c r="M244" s="18"/>
      <c r="N244" s="18"/>
    </row>
    <row r="245" spans="1:14">
      <c r="A245" s="22"/>
      <c r="E245" s="18"/>
      <c r="I245" s="18"/>
      <c r="K245" s="18"/>
      <c r="M245" s="18"/>
      <c r="N245" s="18"/>
    </row>
    <row r="246" spans="1:14">
      <c r="A246" s="22"/>
      <c r="E246" s="18"/>
      <c r="I246" s="18"/>
      <c r="K246" s="18"/>
      <c r="M246" s="18"/>
      <c r="N246" s="18"/>
    </row>
    <row r="247" spans="1:14">
      <c r="A247" s="22"/>
      <c r="E247" s="18"/>
      <c r="I247" s="18"/>
      <c r="K247" s="18"/>
      <c r="M247" s="18"/>
      <c r="N247" s="18"/>
    </row>
    <row r="248" spans="1:14">
      <c r="A248" s="22"/>
      <c r="E248" s="18"/>
      <c r="I248" s="18"/>
      <c r="K248" s="18"/>
      <c r="M248" s="18"/>
      <c r="N248" s="18"/>
    </row>
    <row r="249" spans="1:14">
      <c r="A249" s="22"/>
      <c r="E249" s="18"/>
      <c r="I249" s="18"/>
      <c r="K249" s="18"/>
      <c r="M249" s="18"/>
      <c r="N249" s="18"/>
    </row>
    <row r="250" spans="1:14">
      <c r="A250" s="22"/>
      <c r="E250" s="18"/>
      <c r="I250" s="18"/>
      <c r="K250" s="18"/>
      <c r="M250" s="18"/>
      <c r="N250" s="18"/>
    </row>
    <row r="251" spans="1:14">
      <c r="A251" s="22"/>
      <c r="E251" s="18"/>
      <c r="I251" s="18"/>
      <c r="K251" s="18"/>
      <c r="M251" s="18"/>
      <c r="N251" s="18"/>
    </row>
    <row r="252" spans="1:14">
      <c r="A252" s="22"/>
      <c r="E252" s="18"/>
      <c r="I252" s="18"/>
      <c r="K252" s="18"/>
      <c r="M252" s="18"/>
      <c r="N252" s="18"/>
    </row>
    <row r="253" spans="1:14">
      <c r="A253" s="22"/>
      <c r="E253" s="18"/>
      <c r="I253" s="18"/>
      <c r="K253" s="18"/>
      <c r="M253" s="18"/>
      <c r="N253" s="18"/>
    </row>
    <row r="254" spans="1:14">
      <c r="A254" s="22"/>
      <c r="E254" s="18"/>
      <c r="I254" s="18"/>
      <c r="K254" s="18"/>
      <c r="M254" s="18"/>
      <c r="N254" s="18"/>
    </row>
    <row r="255" spans="1:14">
      <c r="A255" s="22"/>
      <c r="E255" s="18"/>
      <c r="I255" s="18"/>
      <c r="K255" s="18"/>
      <c r="M255" s="18"/>
      <c r="N255" s="18"/>
    </row>
    <row r="256" spans="1:14">
      <c r="A256" s="22"/>
      <c r="E256" s="18"/>
      <c r="I256" s="18"/>
      <c r="K256" s="18"/>
      <c r="M256" s="18"/>
      <c r="N256" s="18"/>
    </row>
    <row r="257" spans="1:14">
      <c r="A257" s="22"/>
      <c r="E257" s="18"/>
      <c r="I257" s="18"/>
      <c r="K257" s="18"/>
      <c r="M257" s="18"/>
      <c r="N257" s="18"/>
    </row>
    <row r="258" spans="1:14">
      <c r="A258" s="22"/>
      <c r="E258" s="18"/>
      <c r="I258" s="18"/>
      <c r="K258" s="18"/>
      <c r="M258" s="18"/>
      <c r="N258" s="18"/>
    </row>
    <row r="259" spans="1:14">
      <c r="A259" s="22"/>
      <c r="E259" s="18"/>
      <c r="I259" s="18"/>
      <c r="K259" s="18"/>
      <c r="M259" s="18"/>
      <c r="N259" s="18"/>
    </row>
    <row r="260" spans="1:14">
      <c r="A260" s="22"/>
      <c r="E260" s="18"/>
      <c r="I260" s="18"/>
      <c r="K260" s="18"/>
      <c r="M260" s="18"/>
      <c r="N260" s="18"/>
    </row>
    <row r="261" spans="1:14">
      <c r="A261" s="22"/>
      <c r="E261" s="18"/>
      <c r="I261" s="18"/>
      <c r="K261" s="18"/>
      <c r="M261" s="18"/>
      <c r="N261" s="18"/>
    </row>
    <row r="262" spans="1:14">
      <c r="A262" s="22"/>
      <c r="E262" s="18"/>
      <c r="I262" s="18"/>
      <c r="K262" s="18"/>
      <c r="M262" s="18"/>
      <c r="N262" s="18"/>
    </row>
    <row r="263" spans="1:14">
      <c r="A263" s="22"/>
      <c r="E263" s="18"/>
      <c r="I263" s="18"/>
      <c r="K263" s="18"/>
      <c r="M263" s="18"/>
      <c r="N263" s="18"/>
    </row>
    <row r="267" spans="1:14">
      <c r="A267" s="22"/>
      <c r="E267" s="18"/>
      <c r="I267" s="18"/>
      <c r="K267" s="18"/>
      <c r="M267" s="18"/>
      <c r="N267" s="18"/>
    </row>
    <row r="268" spans="1:14">
      <c r="A268" s="22"/>
      <c r="E268" s="18"/>
      <c r="I268" s="18"/>
      <c r="K268" s="18"/>
      <c r="M268" s="18"/>
      <c r="N268" s="18"/>
    </row>
    <row r="269" spans="1:14">
      <c r="A269" s="22"/>
      <c r="E269" s="18"/>
      <c r="I269" s="18"/>
      <c r="K269" s="18"/>
      <c r="M269" s="18"/>
      <c r="N269" s="18"/>
    </row>
    <row r="270" spans="1:14">
      <c r="A270" s="22"/>
      <c r="E270" s="18"/>
      <c r="I270" s="18"/>
      <c r="K270" s="18"/>
      <c r="M270" s="18"/>
      <c r="N270" s="18"/>
    </row>
    <row r="271" spans="1:14">
      <c r="A271" s="22"/>
      <c r="E271" s="18"/>
      <c r="I271" s="18"/>
      <c r="K271" s="18"/>
      <c r="M271" s="18"/>
      <c r="N271" s="18"/>
    </row>
    <row r="272" spans="1:14">
      <c r="A272" s="22"/>
      <c r="E272" s="18"/>
      <c r="I272" s="18"/>
      <c r="K272" s="18"/>
      <c r="M272" s="18"/>
      <c r="N272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2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2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2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2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2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2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2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2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2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2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2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2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2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2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2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2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2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2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2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2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2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2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2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2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2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2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2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2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2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2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2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2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2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2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  <row r="686" spans="1:14">
      <c r="A686" s="12"/>
      <c r="B686" s="112"/>
      <c r="D686" s="17"/>
      <c r="E686" s="10"/>
      <c r="F686" s="16"/>
      <c r="G686" s="16"/>
      <c r="H686" s="16"/>
      <c r="I686" s="30"/>
      <c r="J686" s="16"/>
      <c r="K686" s="30"/>
      <c r="L686" s="16"/>
      <c r="M686" s="10"/>
      <c r="N686" s="18"/>
    </row>
    <row r="687" spans="1:14">
      <c r="A687" s="12"/>
      <c r="B687" s="112"/>
      <c r="D687" s="17"/>
      <c r="E687" s="10"/>
      <c r="F687" s="16"/>
      <c r="G687" s="16"/>
      <c r="H687" s="16"/>
      <c r="I687" s="30"/>
      <c r="J687" s="16"/>
      <c r="K687" s="30"/>
      <c r="L687" s="16"/>
      <c r="M687" s="10"/>
      <c r="N687" s="18"/>
    </row>
    <row r="688" spans="1:14">
      <c r="A688" s="12"/>
      <c r="B688" s="112"/>
      <c r="D688" s="17"/>
      <c r="E688" s="10"/>
      <c r="F688" s="16"/>
      <c r="G688" s="16"/>
      <c r="H688" s="16"/>
      <c r="I688" s="30"/>
      <c r="J688" s="16"/>
      <c r="K688" s="30"/>
      <c r="L688" s="16"/>
      <c r="M688" s="10"/>
      <c r="N688" s="18"/>
    </row>
    <row r="689" spans="1:14">
      <c r="A689" s="12"/>
      <c r="B689" s="112"/>
      <c r="D689" s="17"/>
      <c r="E689" s="10"/>
      <c r="F689" s="16"/>
      <c r="G689" s="16"/>
      <c r="H689" s="16"/>
      <c r="I689" s="30"/>
      <c r="J689" s="16"/>
      <c r="K689" s="30"/>
      <c r="L689" s="16"/>
      <c r="M689" s="10"/>
      <c r="N689" s="18"/>
    </row>
    <row r="690" spans="1:14">
      <c r="A690" s="12"/>
      <c r="B690" s="112"/>
      <c r="D690" s="17"/>
      <c r="E690" s="10"/>
      <c r="F690" s="16"/>
      <c r="G690" s="16"/>
      <c r="H690" s="16"/>
      <c r="I690" s="30"/>
      <c r="J690" s="16"/>
      <c r="K690" s="30"/>
      <c r="L690" s="16"/>
      <c r="M690" s="10"/>
      <c r="N690" s="18"/>
    </row>
    <row r="691" spans="1:14">
      <c r="A691" s="12"/>
      <c r="B691" s="112"/>
      <c r="D691" s="17"/>
      <c r="E691" s="10"/>
      <c r="F691" s="16"/>
      <c r="G691" s="16"/>
      <c r="H691" s="16"/>
      <c r="I691" s="30"/>
      <c r="J691" s="16"/>
      <c r="K691" s="30"/>
      <c r="L691" s="16"/>
      <c r="M691" s="10"/>
      <c r="N691" s="18"/>
    </row>
    <row r="692" spans="1:14">
      <c r="A692" s="12"/>
      <c r="B692" s="112"/>
      <c r="D692" s="17"/>
      <c r="E692" s="10"/>
      <c r="F692" s="16"/>
      <c r="G692" s="16"/>
      <c r="H692" s="16"/>
      <c r="I692" s="30"/>
      <c r="J692" s="16"/>
      <c r="K692" s="30"/>
      <c r="L692" s="16"/>
      <c r="M692" s="10"/>
      <c r="N692" s="18"/>
    </row>
    <row r="693" spans="1:14">
      <c r="A693" s="12"/>
      <c r="B693" s="112"/>
      <c r="D693" s="17"/>
      <c r="E693" s="10"/>
      <c r="F693" s="16"/>
      <c r="G693" s="16"/>
      <c r="H693" s="16"/>
      <c r="I693" s="30"/>
      <c r="J693" s="16"/>
      <c r="K693" s="30"/>
      <c r="L693" s="16"/>
      <c r="M693" s="10"/>
      <c r="N693" s="18"/>
    </row>
    <row r="694" spans="1:14">
      <c r="A694" s="12"/>
      <c r="B694" s="112"/>
      <c r="D694" s="17"/>
      <c r="E694" s="10"/>
      <c r="F694" s="16"/>
      <c r="G694" s="16"/>
      <c r="H694" s="16"/>
      <c r="I694" s="30"/>
      <c r="J694" s="16"/>
      <c r="K694" s="30"/>
      <c r="L694" s="16"/>
      <c r="M694" s="10"/>
      <c r="N694" s="18"/>
    </row>
    <row r="695" spans="1:14">
      <c r="A695" s="12"/>
      <c r="B695" s="112"/>
      <c r="D695" s="17"/>
      <c r="E695" s="10"/>
      <c r="F695" s="16"/>
      <c r="G695" s="16"/>
      <c r="H695" s="16"/>
      <c r="I695" s="30"/>
      <c r="J695" s="16"/>
      <c r="K695" s="30"/>
      <c r="L695" s="16"/>
      <c r="M695" s="10"/>
      <c r="N695" s="18"/>
    </row>
    <row r="696" spans="1:14">
      <c r="A696" s="12"/>
      <c r="B696" s="112"/>
      <c r="D696" s="17"/>
      <c r="E696" s="10"/>
      <c r="F696" s="16"/>
      <c r="G696" s="16"/>
      <c r="H696" s="16"/>
      <c r="I696" s="30"/>
      <c r="J696" s="16"/>
      <c r="K696" s="30"/>
      <c r="L696" s="16"/>
      <c r="M696" s="10"/>
      <c r="N696" s="18"/>
    </row>
    <row r="697" spans="1:14">
      <c r="A697" s="12"/>
      <c r="B697" s="112"/>
      <c r="D697" s="17"/>
      <c r="E697" s="10"/>
      <c r="F697" s="16"/>
      <c r="G697" s="16"/>
      <c r="H697" s="16"/>
      <c r="I697" s="30"/>
      <c r="J697" s="16"/>
      <c r="K697" s="30"/>
      <c r="L697" s="16"/>
      <c r="M697" s="10"/>
      <c r="N697" s="18"/>
    </row>
    <row r="698" spans="1:14">
      <c r="A698" s="12"/>
      <c r="B698" s="112"/>
      <c r="D698" s="17"/>
      <c r="E698" s="10"/>
      <c r="F698" s="16"/>
      <c r="G698" s="16"/>
      <c r="H698" s="16"/>
      <c r="I698" s="30"/>
      <c r="J698" s="16"/>
      <c r="K698" s="30"/>
      <c r="L698" s="16"/>
      <c r="M698" s="10"/>
      <c r="N698" s="18"/>
    </row>
    <row r="699" spans="1:14">
      <c r="A699" s="12"/>
      <c r="B699" s="112"/>
      <c r="D699" s="17"/>
      <c r="E699" s="10"/>
      <c r="F699" s="16"/>
      <c r="G699" s="16"/>
      <c r="H699" s="16"/>
      <c r="I699" s="30"/>
      <c r="J699" s="16"/>
      <c r="K699" s="30"/>
      <c r="L699" s="16"/>
      <c r="M699" s="10"/>
      <c r="N699" s="18"/>
    </row>
    <row r="700" spans="1:14">
      <c r="A700" s="12"/>
      <c r="B700" s="112"/>
      <c r="D700" s="17"/>
      <c r="E700" s="10"/>
      <c r="F700" s="16"/>
      <c r="G700" s="16"/>
      <c r="H700" s="16"/>
      <c r="I700" s="30"/>
      <c r="J700" s="16"/>
      <c r="K700" s="30"/>
      <c r="L700" s="16"/>
      <c r="M700" s="10"/>
      <c r="N700" s="18"/>
    </row>
    <row r="701" spans="1:14">
      <c r="A701" s="12"/>
      <c r="B701" s="112"/>
      <c r="D701" s="17"/>
      <c r="E701" s="10"/>
      <c r="F701" s="16"/>
      <c r="G701" s="16"/>
      <c r="H701" s="16"/>
      <c r="I701" s="30"/>
      <c r="J701" s="16"/>
      <c r="K701" s="30"/>
      <c r="L701" s="16"/>
      <c r="M701" s="10"/>
      <c r="N701" s="18"/>
    </row>
    <row r="702" spans="1:14">
      <c r="A702" s="12"/>
      <c r="B702" s="112"/>
      <c r="D702" s="17"/>
      <c r="E702" s="10"/>
      <c r="F702" s="16"/>
      <c r="G702" s="16"/>
      <c r="H702" s="16"/>
      <c r="I702" s="30"/>
      <c r="J702" s="16"/>
      <c r="K702" s="30"/>
      <c r="L702" s="16"/>
      <c r="M702" s="10"/>
      <c r="N702" s="18"/>
    </row>
    <row r="703" spans="1:14">
      <c r="A703" s="12"/>
      <c r="B703" s="112"/>
      <c r="D703" s="17"/>
      <c r="E703" s="10"/>
      <c r="F703" s="16"/>
      <c r="G703" s="16"/>
      <c r="H703" s="16"/>
      <c r="I703" s="30"/>
      <c r="J703" s="16"/>
      <c r="K703" s="30"/>
      <c r="L703" s="16"/>
      <c r="M703" s="10"/>
      <c r="N703" s="18"/>
    </row>
    <row r="704" spans="1:14">
      <c r="A704" s="12"/>
      <c r="B704" s="112"/>
      <c r="D704" s="17"/>
      <c r="E704" s="10"/>
      <c r="F704" s="16"/>
      <c r="G704" s="16"/>
      <c r="H704" s="16"/>
      <c r="I704" s="30"/>
      <c r="J704" s="16"/>
      <c r="K704" s="30"/>
      <c r="L704" s="16"/>
      <c r="M704" s="10"/>
      <c r="N704" s="18"/>
    </row>
    <row r="705" spans="1:14">
      <c r="A705" s="12"/>
      <c r="B705" s="112"/>
      <c r="D705" s="17"/>
      <c r="E705" s="10"/>
      <c r="F705" s="16"/>
      <c r="G705" s="16"/>
      <c r="H705" s="16"/>
      <c r="I705" s="30"/>
      <c r="J705" s="16"/>
      <c r="K705" s="30"/>
      <c r="L705" s="16"/>
      <c r="M705" s="10"/>
      <c r="N705" s="18"/>
    </row>
    <row r="706" spans="1:14">
      <c r="A706" s="12"/>
      <c r="B706" s="112"/>
      <c r="D706" s="17"/>
      <c r="E706" s="10"/>
      <c r="F706" s="16"/>
      <c r="G706" s="16"/>
      <c r="H706" s="16"/>
      <c r="I706" s="30"/>
      <c r="J706" s="16"/>
      <c r="K706" s="30"/>
      <c r="L706" s="16"/>
      <c r="M706" s="10"/>
      <c r="N706" s="18"/>
    </row>
    <row r="707" spans="1:14">
      <c r="A707" s="12"/>
      <c r="B707" s="112"/>
      <c r="D707" s="17"/>
      <c r="E707" s="10"/>
      <c r="F707" s="16"/>
      <c r="G707" s="16"/>
      <c r="H707" s="16"/>
      <c r="I707" s="30"/>
      <c r="J707" s="16"/>
      <c r="K707" s="30"/>
      <c r="L707" s="16"/>
      <c r="M707" s="10"/>
      <c r="N707" s="18"/>
    </row>
    <row r="708" spans="1:14">
      <c r="A708" s="12"/>
      <c r="B708" s="112"/>
      <c r="D708" s="17"/>
      <c r="E708" s="10"/>
      <c r="F708" s="16"/>
      <c r="G708" s="16"/>
      <c r="H708" s="16"/>
      <c r="I708" s="30"/>
      <c r="J708" s="16"/>
      <c r="K708" s="30"/>
      <c r="L708" s="16"/>
      <c r="M708" s="10"/>
      <c r="N708" s="18"/>
    </row>
    <row r="709" spans="1:14">
      <c r="A709" s="12"/>
      <c r="B709" s="112"/>
      <c r="D709" s="17"/>
      <c r="E709" s="10"/>
      <c r="F709" s="16"/>
      <c r="G709" s="16"/>
      <c r="H709" s="16"/>
      <c r="I709" s="30"/>
      <c r="J709" s="16"/>
      <c r="K709" s="30"/>
      <c r="L709" s="16"/>
      <c r="M709" s="10"/>
      <c r="N709" s="18"/>
    </row>
    <row r="710" spans="1:14">
      <c r="A710" s="12"/>
      <c r="B710" s="112"/>
      <c r="D710" s="17"/>
      <c r="E710" s="10"/>
      <c r="F710" s="16"/>
      <c r="G710" s="16"/>
      <c r="H710" s="16"/>
      <c r="I710" s="30"/>
      <c r="J710" s="16"/>
      <c r="K710" s="30"/>
      <c r="L710" s="16"/>
      <c r="M710" s="10"/>
      <c r="N710" s="18"/>
    </row>
    <row r="711" spans="1:14">
      <c r="A711" s="12"/>
      <c r="B711" s="112"/>
      <c r="D711" s="17"/>
      <c r="E711" s="10"/>
      <c r="F711" s="16"/>
      <c r="G711" s="16"/>
      <c r="H711" s="16"/>
      <c r="I711" s="30"/>
      <c r="J711" s="16"/>
      <c r="K711" s="30"/>
      <c r="L711" s="16"/>
      <c r="M711" s="10"/>
      <c r="N711" s="18"/>
    </row>
    <row r="712" spans="1:14">
      <c r="A712" s="12"/>
      <c r="B712" s="112"/>
      <c r="D712" s="17"/>
      <c r="E712" s="10"/>
      <c r="F712" s="16"/>
      <c r="G712" s="16"/>
      <c r="H712" s="16"/>
      <c r="I712" s="30"/>
      <c r="J712" s="16"/>
      <c r="K712" s="30"/>
      <c r="L712" s="16"/>
      <c r="M712" s="10"/>
      <c r="N712" s="18"/>
    </row>
    <row r="713" spans="1:14">
      <c r="A713" s="12"/>
      <c r="B713" s="112"/>
      <c r="D713" s="17"/>
      <c r="E713" s="10"/>
      <c r="F713" s="16"/>
      <c r="G713" s="16"/>
      <c r="H713" s="16"/>
      <c r="I713" s="30"/>
      <c r="J713" s="16"/>
      <c r="K713" s="30"/>
      <c r="L713" s="16"/>
      <c r="M713" s="10"/>
      <c r="N713" s="18"/>
    </row>
    <row r="714" spans="1:14">
      <c r="A714" s="12"/>
      <c r="B714" s="112"/>
      <c r="D714" s="17"/>
      <c r="E714" s="10"/>
      <c r="F714" s="16"/>
      <c r="G714" s="16"/>
      <c r="H714" s="16"/>
      <c r="I714" s="30"/>
      <c r="J714" s="16"/>
      <c r="K714" s="30"/>
      <c r="L714" s="16"/>
      <c r="M714" s="10"/>
      <c r="N714" s="18"/>
    </row>
  </sheetData>
  <autoFilter ref="A9:M113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127:M169 E126:L126 E123:L123 F124:L124 B124 I114 E117:L118 D114:G114 D116:M116 B114:B120 D118:D120 B126:D169 B123:D123 E115:L115 E119:M1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118</v>
      </c>
    </row>
    <row r="2" spans="1:2" s="139" customFormat="1" ht="23.4" customHeight="1">
      <c r="A2" s="139" t="s">
        <v>55</v>
      </c>
      <c r="B2" s="141" t="s">
        <v>119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P100" sqref="P100"/>
    </sheetView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VVDU5HPDTQC2-89-207799</_dlc_DocId>
    <_dlc_DocIdUrl xmlns="a5444ea2-90b0-4ece-a612-f39e0dd9a22f">
      <Url>https://docflow.socar.ge/dms/requests/_layouts/15/DocIdRedir.aspx?ID=VVDU5HPDTQC2-89-207799</Url>
      <Description>VVDU5HPDTQC2-89-207799</Description>
    </_dlc_DocIdUrl>
  </documentManagement>
</p:properties>
</file>

<file path=customXml/itemProps1.xml><?xml version="1.0" encoding="utf-8"?>
<ds:datastoreItem xmlns:ds="http://schemas.openxmlformats.org/officeDocument/2006/customXml" ds:itemID="{038ACF8D-3671-4CEF-8DF6-F4580EAB1B73}"/>
</file>

<file path=customXml/itemProps2.xml><?xml version="1.0" encoding="utf-8"?>
<ds:datastoreItem xmlns:ds="http://schemas.openxmlformats.org/officeDocument/2006/customXml" ds:itemID="{D8438326-16FE-4C7E-8B9B-A0F72854AA8F}"/>
</file>

<file path=customXml/itemProps3.xml><?xml version="1.0" encoding="utf-8"?>
<ds:datastoreItem xmlns:ds="http://schemas.openxmlformats.org/officeDocument/2006/customXml" ds:itemID="{8C4AD227-5085-4D85-AF5D-6C5487915582}"/>
</file>

<file path=customXml/itemProps4.xml><?xml version="1.0" encoding="utf-8"?>
<ds:datastoreItem xmlns:ds="http://schemas.openxmlformats.org/officeDocument/2006/customXml" ds:itemID="{FD4F2794-BB31-4E22-A28C-BCDB97CB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2023-06-15T14:36:15Z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d07fcdcc-2587-410a-b7c7-ce754684844a</vt:lpwstr>
  </property>
</Properties>
</file>