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koberidze\Desktop\GWP\Asphaltas\ასფალტები_ სატენდერო\June asphalts\Gldani Nadzaladevi\"/>
    </mc:Choice>
  </mc:AlternateContent>
  <bookViews>
    <workbookView xWindow="-110" yWindow="-110" windowWidth="14480" windowHeight="9200"/>
  </bookViews>
  <sheets>
    <sheet name="გლდანი-ნაძალადევი" sheetId="70" r:id="rId1"/>
  </sheets>
  <definedNames>
    <definedName name="_xlnm._FilterDatabase" localSheetId="0" hidden="1">'გლდანი-ნაძალადევი'!$A$3:$H$3</definedName>
  </definedNames>
  <calcPr calcId="162913"/>
</workbook>
</file>

<file path=xl/calcChain.xml><?xml version="1.0" encoding="utf-8"?>
<calcChain xmlns="http://schemas.openxmlformats.org/spreadsheetml/2006/main">
  <c r="F5" i="70" l="1"/>
  <c r="F4" i="70"/>
  <c r="F70" i="70" l="1"/>
  <c r="F113" i="70" l="1"/>
  <c r="F11" i="70" l="1"/>
  <c r="F112" i="70" l="1"/>
  <c r="F108" i="70"/>
  <c r="F90" i="70"/>
  <c r="F60" i="70"/>
  <c r="F6" i="70" l="1"/>
  <c r="F7" i="70"/>
  <c r="F8" i="70"/>
  <c r="F9" i="70"/>
  <c r="F10" i="70"/>
  <c r="F12" i="70"/>
  <c r="F13" i="70"/>
  <c r="F14" i="70"/>
  <c r="F15" i="70"/>
  <c r="F16" i="70"/>
  <c r="F17" i="70"/>
  <c r="F18" i="70"/>
  <c r="F19" i="70"/>
  <c r="F20" i="70"/>
  <c r="F21" i="70"/>
  <c r="F22" i="70"/>
  <c r="F23" i="70"/>
  <c r="F24" i="70"/>
  <c r="F25" i="70"/>
  <c r="F26" i="70"/>
  <c r="F27" i="70"/>
  <c r="F28" i="70"/>
  <c r="F29" i="70"/>
  <c r="F32" i="70"/>
  <c r="F33" i="70"/>
  <c r="F34" i="70"/>
  <c r="F35" i="70"/>
  <c r="F37" i="70"/>
  <c r="F38" i="70"/>
  <c r="F39" i="70"/>
  <c r="F40" i="70"/>
  <c r="F41" i="70"/>
  <c r="F42" i="70"/>
  <c r="F43" i="70"/>
  <c r="F44" i="70"/>
  <c r="F45" i="70"/>
  <c r="F46" i="70"/>
  <c r="F47" i="70"/>
  <c r="F48" i="70"/>
  <c r="F49" i="70"/>
  <c r="F50" i="70"/>
  <c r="F51" i="70"/>
  <c r="F52" i="70"/>
  <c r="F53" i="70"/>
  <c r="F54" i="70"/>
  <c r="F55" i="70"/>
  <c r="F56" i="70"/>
  <c r="F57" i="70"/>
  <c r="F58" i="70"/>
  <c r="F59" i="70"/>
  <c r="F61" i="70"/>
  <c r="F62" i="70"/>
  <c r="F63" i="70"/>
  <c r="F64" i="70"/>
  <c r="F65" i="70"/>
  <c r="F66" i="70"/>
  <c r="F67" i="70"/>
  <c r="F68" i="70"/>
  <c r="F69" i="70"/>
  <c r="F71" i="70"/>
  <c r="F72" i="70"/>
  <c r="F73" i="70"/>
  <c r="F74" i="70"/>
  <c r="F75" i="70"/>
  <c r="F76" i="70"/>
  <c r="F77" i="70"/>
  <c r="F78" i="70"/>
  <c r="F79" i="70"/>
  <c r="F80" i="70"/>
  <c r="F81" i="70"/>
  <c r="F82" i="70"/>
  <c r="F83" i="70"/>
  <c r="F84" i="70"/>
  <c r="F85" i="70"/>
  <c r="F86" i="70"/>
  <c r="F87" i="70"/>
  <c r="F88" i="70"/>
  <c r="F89" i="70"/>
  <c r="F91" i="70"/>
  <c r="F92" i="70"/>
  <c r="F93" i="70"/>
  <c r="F94" i="70"/>
  <c r="F95" i="70"/>
  <c r="F96" i="70"/>
  <c r="F97" i="70"/>
  <c r="F98" i="70"/>
  <c r="F99" i="70"/>
  <c r="F100" i="70"/>
  <c r="F101" i="70"/>
  <c r="F102" i="70"/>
  <c r="F103" i="70"/>
  <c r="F104" i="70"/>
  <c r="F105" i="70"/>
  <c r="F106" i="70"/>
  <c r="F107" i="70"/>
  <c r="F110" i="70"/>
  <c r="F111" i="70"/>
  <c r="F109" i="70"/>
  <c r="F30" i="70" l="1"/>
  <c r="F31" i="70"/>
  <c r="F36" i="70"/>
  <c r="F114" i="70" l="1"/>
  <c r="F115" i="70" l="1"/>
  <c r="F116" i="70" s="1"/>
  <c r="F117" i="70" l="1"/>
  <c r="F118" i="70" s="1"/>
  <c r="F119" i="70" l="1"/>
  <c r="F120" i="70" l="1"/>
  <c r="F121" i="70" l="1"/>
  <c r="F122" i="70" s="1"/>
</calcChain>
</file>

<file path=xl/sharedStrings.xml><?xml version="1.0" encoding="utf-8"?>
<sst xmlns="http://schemas.openxmlformats.org/spreadsheetml/2006/main" count="243" uniqueCount="135">
  <si>
    <t>N</t>
  </si>
  <si>
    <t xml:space="preserve">სამუშაოს დასახელება </t>
  </si>
  <si>
    <t>ცალი</t>
  </si>
  <si>
    <t>ტ</t>
  </si>
  <si>
    <t>ერთ. ფასი</t>
  </si>
  <si>
    <t>გეგმიური მოგება</t>
  </si>
  <si>
    <t>გაუთვალისწინებელი ხარჯები</t>
  </si>
  <si>
    <t>მ</t>
  </si>
  <si>
    <t>მ3</t>
  </si>
  <si>
    <t>მ2</t>
  </si>
  <si>
    <t xml:space="preserve">მ2 </t>
  </si>
  <si>
    <t>სხვდასხვა სახის ბუნებრივი ქვის ფილის (ბაზალტის და მარმარილოს ფილის გარდა) აღდგენა ტროტუარზე ან გზის სავალ ნაწილზე არსებული მასალით</t>
  </si>
  <si>
    <t>მარილის მოყრა</t>
  </si>
  <si>
    <t>ნაფრეზის გაშლა 7 სმ</t>
  </si>
  <si>
    <t>გზის მორეცხვა (ცენტრალურ ქუჩებზე)</t>
  </si>
  <si>
    <t xml:space="preserve">დაზიანებული ასფალტობეტონის საფარის ფრეზირება </t>
  </si>
  <si>
    <t>ფრეზირებული ასფალტობეტონის ტრანსპორტირება და დასაწყობება სპეციალურად გამოყოფილ ადგილზე 5 კმ-ზე</t>
  </si>
  <si>
    <t>დაზიანებული ასფალტობეტონის საფარის მოხსნა სისქით 10 სმ სანგრევი ჩაქუჩით</t>
  </si>
  <si>
    <t>დამტვრეული ასფალტის ნატეხების დატვირთვა ავ/თვითმც. და გატანა 20-კმ-ზე ნაყარში</t>
  </si>
  <si>
    <t>III კატ. გრუნტის დამუშავება ექსკავატორით ჩამჩის მოცულობით 0.5 მ3  ა/მ დატვირთვით</t>
  </si>
  <si>
    <t>III კატ. გრუნტის დამუშავება ხელით, ავტოთვითმცლელზე დატვირთვით</t>
  </si>
  <si>
    <t>III კატ. გრუნტის დამუშავება ხელით, გვერდზე დაყრით</t>
  </si>
  <si>
    <t>დამუშავებული გრუნტის დატვირთვა ექსკავატორით ავ/თვითმცლელზე</t>
  </si>
  <si>
    <t>არსებული ბორდიურების დემონტაჟი (50 მ3)</t>
  </si>
  <si>
    <t>დაზიანებული ბორდიურების დატვირთვა ავ/თვითმც.</t>
  </si>
  <si>
    <t>ბეტონის ან კლდოვანი გრუნტის დამუშავება მექანიზმით</t>
  </si>
  <si>
    <t>კოდალით დამუშავებული გრუნტის დამუშავება ექსკავატორით ჩამჩის მოცულობით 0.5 მ3 ა/მ დატვირთვით</t>
  </si>
  <si>
    <t>III კატეგორიის გრუნტის და სამშენებლო ნარჩენების გატანა ნაგავსაყრელზე 20 კმ</t>
  </si>
  <si>
    <t>გეოტექსტილის მოწყობა</t>
  </si>
  <si>
    <t>ავტოთვითმცლელით გრუნტის შემოტანა 20კმ</t>
  </si>
  <si>
    <t>არსებული ბეტონის ბორდიურების მონტაჟი (არანაკლებ ბეტონის მარკა B-10) საფუძველზე</t>
  </si>
  <si>
    <t>არსებული ბორდიურების (ბაზალტის) (არანაკლებ ბეტონის მარკა B-10) საფუძველზე მონტაჟი</t>
  </si>
  <si>
    <t>ახალი ბორდიურების (ბაზალტის) (15X30)სმ (არანაკლებ ბეტონის მარკა B-10) საფუძველზე მონტაჟი</t>
  </si>
  <si>
    <t>ახალი ბორდიურების (ბაზალტის) (10X20)სმ მონტაჟი</t>
  </si>
  <si>
    <t>ახალი ბორდიურების (ბეტონის ) (არანაკლებ 22.5) (15X30)სმ მონტაჟი</t>
  </si>
  <si>
    <t>ახალი  ბორდიურების ახალი (ბეტონის ) (არანაკლებ 22.5) (10X20)სმ  მონტაჟი</t>
  </si>
  <si>
    <t>საფუძველის ქვედაფენის მოწყობა, ქვიშახრეშოვანი ნარევით, ფრაქცია 120 მმ</t>
  </si>
  <si>
    <t>საფუძველის ქვედაფენის მოწყობა, ქვიშახრეშოვანი ნარევით, ფრაქცია  0-70 მმ</t>
  </si>
  <si>
    <t>საფუძველის ზედა ფენის მოწყობა ფრაქციული (0-40) მმ ღორღით, დატკეპვნა 20 სმ</t>
  </si>
  <si>
    <t>საფუძველის ზედა ფენაზე თხევადი ბიტუმის მოსხმა 0.7ლ/მ2</t>
  </si>
  <si>
    <t>საფარის ქვედა ფენის დამუშავება 60% -იანი თხევადი ბიტუმის მოსხმა 0.35ლ/მ2</t>
  </si>
  <si>
    <t>საფარის ქვედა ფენის მოწყობა მსხვილმარცვლოვანი, ფოროვანი, ღორღოვანი ასფალტობეტონის ცხელი ნარევით,  სისქით  6 სმ</t>
  </si>
  <si>
    <t>საფარის ქვედა ფენის მოწყობა მსხვილმარცვლოვანი, ფოროვანი, ღორღოვანი ასფალტობეტონის ცხელი ნარევით,  სისქით  7 სმ</t>
  </si>
  <si>
    <t>საფარის ზედა ფენის მოწყობა წვრილმარცვლოვანი,  ასფალტობეტონის ცხელი ნარევით,  სისქით 3 სმ</t>
  </si>
  <si>
    <t>საფარის ზედა ფენის მოწყობა წვრილმარცვლოვანი,  ასფალტობეტონის ცხელი ნარევით,  სისქით 4 სმ</t>
  </si>
  <si>
    <t>საფარის ზედა ფენის მოწყობა წვრილმარცვლოვანი,  ასფალტობეტონის ცხელი ნარევით,  სისქით 5 სმ</t>
  </si>
  <si>
    <t>ტროტუარის საფუძვლის ქვედა ფენის მოწყობა მსხვილმარცვლოვანი ასფალტობეტონით სისქით 3 სმ</t>
  </si>
  <si>
    <t>დაზიანებული ბაზალტის, გრანიტის ან ბეტონის ფილების დემონტაჟი და დატვირთვა ავტოთვითმცლელებზე</t>
  </si>
  <si>
    <t>დაზიანებული ქვაფენილის საფარის მოხსნა, გვერდზე დაწყობა</t>
  </si>
  <si>
    <t>საფუძველის მოწყობა ქვიშა-ცემენტის ნარევით 10%-იანი დანამატით</t>
  </si>
  <si>
    <t>ქვაფენილის მოწყობა რიყის ახალი ქვით</t>
  </si>
  <si>
    <t>ქვაფენილის მოწყობა ბაზალტის, ახალი ძელაკით</t>
  </si>
  <si>
    <t>ქვაფენილის მოწყობა რიყის არსებული ქვით</t>
  </si>
  <si>
    <t>ქვაფენილის მოწყობა ბაზალტის, არსებული ძელაკით</t>
  </si>
  <si>
    <t>ქვიშის(0-5 მმ) ფრაქცია ჩაყრა (K=0.98-1.25) დატკეპვნით,</t>
  </si>
  <si>
    <t>კიუვეტის ფერდების მოწყობა ბეტონით B25  H=10 სმ</t>
  </si>
  <si>
    <t>ბეტონის დასხმა მოწყობა, აღდგენა B25 M-350 5-10 სმ</t>
  </si>
  <si>
    <t>არმირებული ბეტონის 10-20 სმ. ფილის მოწყობა, ბეტონის მარკა B-25, M-350 შენადუღი ბადე</t>
  </si>
  <si>
    <t>რკ/ბეტონის ნაკეთობების (კიბე) მოწყობა აღდგენა</t>
  </si>
  <si>
    <t>ნოყიერი ფენის დამუშავება და დატვირთვა ექსკავატორით თვითმცლელებზე, ტრანსპორტირება ობიექტზე 20 კმ მანძილზე გამწვანებისთვის</t>
  </si>
  <si>
    <t xml:space="preserve">ბაზალტის ქვის ფილების აღდგენა ტროტუარზე ან გზის სავალ ნაწილზე ახალი მასალით, დაბუჩატებული სახით არაუმეტეს 3-5 სმ სისქის </t>
  </si>
  <si>
    <t>ბაზალტის ქვის ფილების აღდგენა ტროტუარზე ან გზის სავალ ნაწილზე ახალი მასალით, დაბუჩატებული სახით არაუმეტეს 2-3 სმ სისქის</t>
  </si>
  <si>
    <t>ბაზალტის  ქვის ფილების აღდგენა ტროტუარზე ან გზის სავალ ნაწილზე ახალი მასალით.  3-5სმ სისქის</t>
  </si>
  <si>
    <t>ბაზალტის ქვის ფილების აღდგენა ტროტუარზე ან გზის სავალ ნაწილზე არსებული მასალით.</t>
  </si>
  <si>
    <t>ბაზალტის ქვის ფილების აღდგენა ტროტუარზე ან გზის სავალ ნაწილზე ახალი მასალით. არაუმეტეს 2-3 სმ სისქის</t>
  </si>
  <si>
    <t>სხვადასხვა სახის ბუნებრივი ქვის ფილების (ბაზალტის და მარმარილოს ფილის გარდა) აღდგენა ტროტუარზე ან გზის სავალ ნაწილზე ახალი მასალით. არაუმეტეს 2-3სმ სისქის</t>
  </si>
  <si>
    <t>სხვადასხვა სახის ბუნებრივი ქვის ფილის (ბაზალტის და მარმარილოს ფილის გარდა) აღდგენა ტროტუარზე ან გზის სავალ ნაწილზე ახალი მასალით. არაუმეტეს 3-5 სმ სისქის</t>
  </si>
  <si>
    <t>სხვადასხვა სახის ბუნებრივი ქვის ფილების (ბაზალტის და მარმარილოს ფილის გარდა) აღდგენა ტროტუარზე ან გზის სავალ ნაწილზე ახალი მასალით.  დაბუჩატებული სახით არაუმეტეს 2-3სმ სისქის</t>
  </si>
  <si>
    <t>სხვადასხვა სახის ბუნებრივი ქვის ფილების (ბაზალტის და მარმარილოს ფილის გარდა) აღდგენა ტროტუარზე ან გზის სავალ ნაწილზე ახალი მასალით.  დაბუჩატებული სახით არაუმეტეს 3-5სმ სისქის</t>
  </si>
  <si>
    <t>სხვადასხვა სახის ბუნებრივი ქვის ფილების (ბაზალტის და მარმარილოს ფილის გარდა) აღდგენა ტროტუარზე ან გზის სავალ ნაწილზე ახალი მასალით. გამომწვარი და სპეციალურათ დამუშავებული სახით არაუმეტეს 3-5სმ სისქის</t>
  </si>
  <si>
    <t>ცემენტობეტონის ქვის ფილების აღდგენა ტროტუარზე ან გზის სავალ ნაწილზე არსებული მასალით.</t>
  </si>
  <si>
    <t>ცემენტობეტონის ქვის ფილების აღდგენა ტროტუარზე ან გზის სავალ ნაწილზე ახალი მასალით. არაუმეტეს 2-3სმ სისქის</t>
  </si>
  <si>
    <t>ცემენტობეტონის ქვის ფილების აღდგენა ტროტუარზე ან გზის სავალ ნაწილზე ახალი მასალით. 3-5სმ სისქის</t>
  </si>
  <si>
    <t>სხვადასხვა სახის ბუნებრივი ქვის ქვაფენილის (ბაზალტის და მარმარილოს ფილის გარდა) აღდგენა ტროტუარზე ან გზის სავალ ნაწილზე არსებული მასალით.</t>
  </si>
  <si>
    <t>სხვადასხვა სახის ბუნებრივი ქვის ქვაფენილის (ბაზალტის და მარმარილოს ფილის გარდა) აღდგენა ტროტუარზე ან გზის სავალ ნაწილზე ახალი მასალით.</t>
  </si>
  <si>
    <t>დაზიანებული ბეტონის საფარის მოხსნა სისქით არაუმეტეს 10სმ სანგრევი ჩაქუჩით</t>
  </si>
  <si>
    <t>დაზიანებული ბეტონის საფარის მოხსნა სისქით 10-20სმ სანგრევი ჩაქუჩით</t>
  </si>
  <si>
    <t>დამტვრეული ბეტონის,ფილების და ქვაფენილების ნატეხების დატვირთვა ავ/თვითმც. და გატანა 20-კმ-ზე ნაყარში</t>
  </si>
  <si>
    <t>კიუვეტის  არხის მოწყობა  40/40/40</t>
  </si>
  <si>
    <t>ჭის ახალი გადახურვის ფილის მოწყობა D=1200 მმ (ფილას გადასცემს დამკვეთი)</t>
  </si>
  <si>
    <t>ჭის ახალი გადახურვის ფილის მოწყობა D=1740 მმ (ფილას გადასცემს დამკვეთი)</t>
  </si>
  <si>
    <t>ჭის ახალი გადახურვის ფილის მოწყობა D=2300 მმ (ფილას გადასცემს დამკვეთი)</t>
  </si>
  <si>
    <t>ჭის ახალი რგოლის მოწყობა D=1200 მმ (რგოლს გადასცემს დამკვეთი)</t>
  </si>
  <si>
    <t>ჭის ახალი რგოლის მოწყობა D=1740 მმ (რგოლს გადასცემს დამკვეთი)</t>
  </si>
  <si>
    <t>ჭის ახალი რგოლის მოწყობა D=2300 მმ (რგოლს გადასცემს დამკვეთი)</t>
  </si>
  <si>
    <t>ჭის ახალი ძირის მოწყობა D=1200 მმ (ძირს გადასცემს დამკვეთი)</t>
  </si>
  <si>
    <t>ჭის ახალი ძირის მოწყობა D=1740 მმ (ძირს გადასცემს დამკვეთი)</t>
  </si>
  <si>
    <t>ჭის ახალი ძირის მოწყობა D=2300 მმ (ძირს გადასცემს დამკვეთი)</t>
  </si>
  <si>
    <t>არსებული ჭის მოყვანა გზის ნიშნულზე (ბეტონის შრობის დამაჩქარებელი ქიმიური დანამატის გამოყენებით)</t>
  </si>
  <si>
    <t>არსებული ჭის მოყვანა გზის ნიშნულზე ახალი ფილით(დამკვეთის მასალა)</t>
  </si>
  <si>
    <t>არსებული ჭის მოყვანა გზის ნიშნულზე აგურით</t>
  </si>
  <si>
    <t>არსებული ჭის მოყვანა გზის ნიშნულზე ბეტონის რკალით, ახალი ფილით (დამკვეთის მასალა)</t>
  </si>
  <si>
    <t>მხოლოდ თუჯის ჩარჩო-ხუფის მონტაჟი (ჩარჩო-ხუფს გადასცემს დამკვეთი)</t>
  </si>
  <si>
    <t>მრიცხველის ქოვერის მონტაჯი (დიდი) (ქოვერს გადასცემს დამკვეთი)</t>
  </si>
  <si>
    <t>მრიცხველის ქოვერის მონტაჯი (პატარა) (ქოვერს გადასცემს დამკვეთი)</t>
  </si>
  <si>
    <t>ურდულის სამართავი ღერძის მონტაჯი ( შპინდელს გადასცემს დამკვეთი )</t>
  </si>
  <si>
    <t>ჭის კედლების აღდგენა სამშენებლო აგურით ( ადგილობრივად) 10%</t>
  </si>
  <si>
    <t>ჭის კედლების აღდგენა სამშენებლო აგურით ( ადგილობრივად) 25%</t>
  </si>
  <si>
    <t>ჭის კედლების აღდგენა სამშენებლო აგურით ( ადგილობრივად) 50%</t>
  </si>
  <si>
    <t>ჭის კედლების აღდგენა სამშენებლო აგურით ( ადგილობრივად) 100%</t>
  </si>
  <si>
    <t>აშენებული ჭის კედლების გალესვა ( ადგილობრივად) 10%</t>
  </si>
  <si>
    <t>აშენებული ჭის კედლების გალესვა ( ადგილობრივად) 25%</t>
  </si>
  <si>
    <t>აშენებული ჭის კედლების გალესვა ( ადგილობრივად) 50%</t>
  </si>
  <si>
    <t>აშენებული ჭის კედლების გალესვა ( ადგილობრივად) 100%</t>
  </si>
  <si>
    <t>ჭის არმირებული კედლების ჩამოსხმა (ადგილობრივად) 10%</t>
  </si>
  <si>
    <t>ჭის არმირებული კედლების ჩამოსხმა 10მმ-იანი არმატურით ( ადგილობრივად) 25%</t>
  </si>
  <si>
    <t>ჭის არმირებული კედლების ჩამოსხმა 10მმ-იანი არმატურით ( ადგილობრივად) 50%</t>
  </si>
  <si>
    <t>ჭის ძირის მოწყობა</t>
  </si>
  <si>
    <t>ბეტონის საფარის დამუშავება ხერხით</t>
  </si>
  <si>
    <t xml:space="preserve">არმირებული ბეტონის საფარის დამუშავება ხერხით </t>
  </si>
  <si>
    <t>ბეტონის მოპრიალება სპეციალური მოწყობილობით</t>
  </si>
  <si>
    <t xml:space="preserve">მწვანე საფარის მოწყობა </t>
  </si>
  <si>
    <t xml:space="preserve"> მ3</t>
  </si>
  <si>
    <t>გ/მ</t>
  </si>
  <si>
    <t>კომპანიის დასახელება</t>
  </si>
  <si>
    <t>რაოდენობა</t>
  </si>
  <si>
    <t>განზ.</t>
  </si>
  <si>
    <t>სულ</t>
  </si>
  <si>
    <t>ჭის არმირებული კედლების ჩამოსხმა  10მმ-იანი არმატურით ( ადგილობრივად) 100%</t>
  </si>
  <si>
    <t>ჯამი</t>
  </si>
  <si>
    <t>ზედნადები ხარჯები</t>
  </si>
  <si>
    <t>დღგ</t>
  </si>
  <si>
    <t>ზედნადები ხარჯები არ უნდა აღემატებოდეს 10%-ს</t>
  </si>
  <si>
    <t>გეგმიური მოგება არ უნდა აღემატებოდეს 8%-ს</t>
  </si>
  <si>
    <t xml:space="preserve">დროებითი ასფალტის ფენის დაგება 5 სმ </t>
  </si>
  <si>
    <t>ტროტუარის საფუძვლის ზედა ფენის მოწყობა ღორღით (0-40) მმ სისქით 10 სმ</t>
  </si>
  <si>
    <t>ნაწიბურების დამუშავება ხერხით და თხევადი ბიტუმის მოსხმა ნაწიბურებზე 0.35-0,4 ლ/მ</t>
  </si>
  <si>
    <t>ბეტონი B25 მ-300 (ცალკე ბეტონის ღირებულება)</t>
  </si>
  <si>
    <t>არმირებული ბეტონის 15 სმ. ფილის მოწყობა, ბეტონის მარკა B-25, M-350 არმატურა 10.0 ტ</t>
  </si>
  <si>
    <t>ფრაქციული ღორღის (0-10) ჩასოლვა ქვაფენილის ზედაპირზე (მხოლოდ მასალა)</t>
  </si>
  <si>
    <t>ასფალტის საფარის მოხსნა მექანიზმით</t>
  </si>
  <si>
    <t>ჭის  გარე ზედაპირის ჰიდროიზოლაცია ბიტუმ-ზეთოვანი მასტიკით 2 ფენად   შეძენა და მოწყობა</t>
  </si>
  <si>
    <t>33-1</t>
  </si>
  <si>
    <t xml:space="preserve"> 2023 წლის II კვარტლის СНиП-ით დადგენილი რესურსული ფასი </t>
  </si>
  <si>
    <t>გლდანი - ნაძალადევი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</si>
</sst>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р_._-;\-* #,##0.00_р_._-;_-* &quot;-&quot;??_р_._-;_-@_-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1"/>
      <scheme val="minor"/>
    </font>
    <font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Sylfaen"/>
      <family val="1"/>
    </font>
    <font>
      <sz val="9"/>
      <name val="Sylfaen"/>
      <family val="1"/>
    </font>
    <font>
      <b/>
      <sz val="9"/>
      <color rgb="FFFF0000"/>
      <name val="Sylfaen"/>
      <family val="1"/>
    </font>
    <font>
      <sz val="9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Sylfaen"/>
      <family val="1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0" fontId="4" fillId="0" borderId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8" fillId="0" borderId="0" xfId="0" applyFont="1" applyFill="1" applyAlignment="1">
      <alignment vertical="center"/>
    </xf>
    <xf numFmtId="43" fontId="8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43" fontId="12" fillId="0" borderId="0" xfId="0" applyNumberFormat="1" applyFont="1" applyFill="1" applyAlignment="1">
      <alignment vertical="center"/>
    </xf>
    <xf numFmtId="43" fontId="7" fillId="5" borderId="1" xfId="6" applyFont="1" applyFill="1" applyBorder="1" applyAlignment="1" applyProtection="1">
      <alignment horizontal="center" vertical="center"/>
      <protection locked="0"/>
    </xf>
    <xf numFmtId="43" fontId="9" fillId="5" borderId="1" xfId="6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vertical="center"/>
      <protection locked="0"/>
    </xf>
    <xf numFmtId="0" fontId="12" fillId="0" borderId="1" xfId="0" applyFont="1" applyFill="1" applyBorder="1" applyAlignment="1" applyProtection="1">
      <alignment vertical="center"/>
      <protection locked="0"/>
    </xf>
    <xf numFmtId="0" fontId="8" fillId="2" borderId="1" xfId="0" applyFont="1" applyFill="1" applyBorder="1" applyAlignment="1" applyProtection="1">
      <alignment vertical="center"/>
      <protection locked="0"/>
    </xf>
    <xf numFmtId="43" fontId="8" fillId="0" borderId="1" xfId="0" applyNumberFormat="1" applyFont="1" applyFill="1" applyBorder="1" applyAlignment="1" applyProtection="1">
      <alignment vertical="center"/>
      <protection locked="0"/>
    </xf>
    <xf numFmtId="0" fontId="8" fillId="0" borderId="3" xfId="0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43" fontId="7" fillId="0" borderId="1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horizontal="center" vertical="center" wrapText="1"/>
    </xf>
    <xf numFmtId="43" fontId="7" fillId="4" borderId="1" xfId="6" applyFont="1" applyFill="1" applyBorder="1" applyAlignment="1" applyProtection="1">
      <alignment horizontal="center" vertical="center"/>
    </xf>
    <xf numFmtId="43" fontId="7" fillId="4" borderId="3" xfId="6" applyFont="1" applyFill="1" applyBorder="1" applyAlignment="1" applyProtection="1">
      <alignment horizontal="center" vertical="center" wrapText="1"/>
    </xf>
    <xf numFmtId="43" fontId="7" fillId="4" borderId="4" xfId="6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43" fontId="9" fillId="0" borderId="1" xfId="6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43" fontId="9" fillId="4" borderId="1" xfId="6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vertical="center" wrapText="1"/>
    </xf>
    <xf numFmtId="43" fontId="8" fillId="0" borderId="4" xfId="6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43" fontId="8" fillId="0" borderId="4" xfId="0" applyNumberFormat="1" applyFont="1" applyFill="1" applyBorder="1" applyAlignment="1" applyProtection="1">
      <alignment horizontal="center" vertical="center"/>
    </xf>
    <xf numFmtId="43" fontId="8" fillId="0" borderId="1" xfId="6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vertical="center" wrapText="1"/>
    </xf>
    <xf numFmtId="0" fontId="6" fillId="0" borderId="1" xfId="0" applyFont="1" applyBorder="1" applyAlignment="1" applyProtection="1">
      <alignment horizontal="center" vertical="center"/>
    </xf>
    <xf numFmtId="43" fontId="10" fillId="0" borderId="4" xfId="0" applyNumberFormat="1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vertical="center" wrapText="1"/>
    </xf>
    <xf numFmtId="43" fontId="14" fillId="2" borderId="4" xfId="6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center" vertical="center"/>
    </xf>
    <xf numFmtId="43" fontId="8" fillId="2" borderId="4" xfId="0" applyNumberFormat="1" applyFont="1" applyFill="1" applyBorder="1" applyAlignment="1" applyProtection="1">
      <alignment horizontal="center" vertical="center"/>
    </xf>
    <xf numFmtId="43" fontId="14" fillId="2" borderId="1" xfId="6" applyFont="1" applyFill="1" applyBorder="1" applyAlignment="1" applyProtection="1">
      <alignment horizontal="center" vertical="center"/>
    </xf>
    <xf numFmtId="43" fontId="14" fillId="0" borderId="4" xfId="6" applyFont="1" applyFill="1" applyBorder="1" applyAlignment="1" applyProtection="1">
      <alignment horizontal="center" vertical="center"/>
    </xf>
    <xf numFmtId="43" fontId="14" fillId="0" borderId="1" xfId="6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vertical="center" wrapText="1"/>
    </xf>
    <xf numFmtId="43" fontId="8" fillId="2" borderId="4" xfId="6" applyFont="1" applyFill="1" applyBorder="1" applyAlignment="1" applyProtection="1">
      <alignment horizontal="center" vertical="center"/>
    </xf>
    <xf numFmtId="43" fontId="8" fillId="2" borderId="1" xfId="6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vertical="center"/>
    </xf>
    <xf numFmtId="0" fontId="9" fillId="0" borderId="1" xfId="0" applyFont="1" applyFill="1" applyBorder="1" applyAlignment="1" applyProtection="1">
      <alignment vertical="center"/>
    </xf>
    <xf numFmtId="43" fontId="7" fillId="0" borderId="4" xfId="6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43" fontId="7" fillId="0" borderId="1" xfId="6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vertical="center"/>
    </xf>
    <xf numFmtId="0" fontId="10" fillId="0" borderId="1" xfId="0" applyFont="1" applyFill="1" applyBorder="1" applyAlignment="1" applyProtection="1">
      <alignment vertical="center"/>
    </xf>
    <xf numFmtId="9" fontId="8" fillId="0" borderId="4" xfId="6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43" fontId="7" fillId="2" borderId="1" xfId="0" applyNumberFormat="1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43" fontId="8" fillId="0" borderId="0" xfId="6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vertical="center"/>
    </xf>
  </cellXfs>
  <cellStyles count="7">
    <cellStyle name="Comma" xfId="6" builtinId="3"/>
    <cellStyle name="Comma 2" xfId="1"/>
    <cellStyle name="Normal" xfId="0" builtinId="0"/>
    <cellStyle name="Normal 2" xfId="4"/>
    <cellStyle name="Normal 2 11" xfId="5"/>
    <cellStyle name="Normal 4" xfId="2"/>
    <cellStyle name="Обычный_Лист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4"/>
  <sheetViews>
    <sheetView tabSelected="1" zoomScale="80" zoomScaleNormal="80" workbookViewId="0">
      <pane ySplit="3" topLeftCell="A4" activePane="bottomLeft" state="frozen"/>
      <selection pane="bottomLeft" activeCell="J7" sqref="J7"/>
    </sheetView>
  </sheetViews>
  <sheetFormatPr defaultColWidth="9.1796875" defaultRowHeight="12" x14ac:dyDescent="0.25"/>
  <cols>
    <col min="1" max="1" width="5.1796875" style="61" customWidth="1"/>
    <col min="2" max="2" width="72.26953125" style="65" customWidth="1"/>
    <col min="3" max="3" width="11.1796875" style="63" bestFit="1" customWidth="1"/>
    <col min="4" max="4" width="7.7265625" style="64" customWidth="1"/>
    <col min="5" max="5" width="8.7265625" style="63" customWidth="1"/>
    <col min="6" max="6" width="16.453125" style="63" customWidth="1"/>
    <col min="7" max="7" width="11.54296875" style="18" customWidth="1"/>
    <col min="8" max="8" width="15.453125" style="18" customWidth="1"/>
    <col min="9" max="16384" width="9.1796875" style="1"/>
  </cols>
  <sheetData>
    <row r="1" spans="1:9" ht="39.65" customHeight="1" x14ac:dyDescent="0.25">
      <c r="A1" s="19" t="s">
        <v>134</v>
      </c>
      <c r="B1" s="19"/>
      <c r="C1" s="19"/>
      <c r="D1" s="20"/>
      <c r="E1" s="21" t="s">
        <v>133</v>
      </c>
      <c r="F1" s="22"/>
      <c r="G1" s="9" t="s">
        <v>114</v>
      </c>
      <c r="H1" s="9"/>
    </row>
    <row r="2" spans="1:9" ht="43" customHeight="1" x14ac:dyDescent="0.25">
      <c r="A2" s="23" t="s">
        <v>0</v>
      </c>
      <c r="B2" s="24" t="s">
        <v>1</v>
      </c>
      <c r="C2" s="25" t="s">
        <v>115</v>
      </c>
      <c r="D2" s="26" t="s">
        <v>116</v>
      </c>
      <c r="E2" s="27" t="s">
        <v>4</v>
      </c>
      <c r="F2" s="27" t="s">
        <v>117</v>
      </c>
      <c r="G2" s="10" t="s">
        <v>4</v>
      </c>
      <c r="H2" s="10" t="s">
        <v>117</v>
      </c>
    </row>
    <row r="3" spans="1:9" ht="25.5" customHeight="1" x14ac:dyDescent="0.25">
      <c r="A3" s="23"/>
      <c r="B3" s="24"/>
      <c r="C3" s="25"/>
      <c r="D3" s="26"/>
      <c r="E3" s="27"/>
      <c r="F3" s="27"/>
      <c r="G3" s="10"/>
      <c r="H3" s="10"/>
    </row>
    <row r="4" spans="1:9" ht="13" x14ac:dyDescent="0.25">
      <c r="A4" s="28">
        <v>1</v>
      </c>
      <c r="B4" s="29" t="s">
        <v>15</v>
      </c>
      <c r="C4" s="30">
        <v>1000</v>
      </c>
      <c r="D4" s="31" t="s">
        <v>9</v>
      </c>
      <c r="E4" s="32">
        <v>4.0461200000000002</v>
      </c>
      <c r="F4" s="33">
        <f>E4*C4</f>
        <v>4046.1200000000003</v>
      </c>
      <c r="G4" s="11"/>
      <c r="H4" s="11"/>
      <c r="I4" s="5"/>
    </row>
    <row r="5" spans="1:9" ht="26" x14ac:dyDescent="0.25">
      <c r="A5" s="28">
        <v>2</v>
      </c>
      <c r="B5" s="34" t="s">
        <v>16</v>
      </c>
      <c r="C5" s="30">
        <v>100</v>
      </c>
      <c r="D5" s="35" t="s">
        <v>3</v>
      </c>
      <c r="E5" s="32">
        <v>5.8890000000000002</v>
      </c>
      <c r="F5" s="33">
        <f>E5*C5</f>
        <v>588.9</v>
      </c>
      <c r="G5" s="11"/>
      <c r="H5" s="14"/>
    </row>
    <row r="6" spans="1:9" ht="13" x14ac:dyDescent="0.25">
      <c r="A6" s="28">
        <v>3</v>
      </c>
      <c r="B6" s="29" t="s">
        <v>17</v>
      </c>
      <c r="C6" s="30">
        <v>2400</v>
      </c>
      <c r="D6" s="35" t="s">
        <v>8</v>
      </c>
      <c r="E6" s="36">
        <v>34.991895</v>
      </c>
      <c r="F6" s="33">
        <f>E6*C6</f>
        <v>83980.547999999995</v>
      </c>
      <c r="G6" s="11"/>
      <c r="H6" s="11"/>
    </row>
    <row r="7" spans="1:9" ht="26" x14ac:dyDescent="0.25">
      <c r="A7" s="28">
        <v>4</v>
      </c>
      <c r="B7" s="29" t="s">
        <v>18</v>
      </c>
      <c r="C7" s="30">
        <v>2000</v>
      </c>
      <c r="D7" s="35" t="s">
        <v>8</v>
      </c>
      <c r="E7" s="32">
        <v>33.744</v>
      </c>
      <c r="F7" s="33">
        <f t="shared" ref="F7:F67" si="0">E7*C7</f>
        <v>67488</v>
      </c>
      <c r="G7" s="11"/>
      <c r="H7" s="11"/>
    </row>
    <row r="8" spans="1:9" ht="26" x14ac:dyDescent="0.25">
      <c r="A8" s="28">
        <v>5</v>
      </c>
      <c r="B8" s="29" t="s">
        <v>19</v>
      </c>
      <c r="C8" s="30">
        <v>40</v>
      </c>
      <c r="D8" s="35" t="s">
        <v>8</v>
      </c>
      <c r="E8" s="36">
        <v>2.46408</v>
      </c>
      <c r="F8" s="33">
        <f t="shared" si="0"/>
        <v>98.563199999999995</v>
      </c>
      <c r="G8" s="11"/>
      <c r="H8" s="11"/>
    </row>
    <row r="9" spans="1:9" ht="13" x14ac:dyDescent="0.25">
      <c r="A9" s="28">
        <v>6</v>
      </c>
      <c r="B9" s="29" t="s">
        <v>20</v>
      </c>
      <c r="C9" s="30">
        <v>20</v>
      </c>
      <c r="D9" s="35" t="s">
        <v>8</v>
      </c>
      <c r="E9" s="36">
        <v>26.884800000000002</v>
      </c>
      <c r="F9" s="33">
        <f t="shared" si="0"/>
        <v>537.69600000000003</v>
      </c>
      <c r="G9" s="11"/>
      <c r="H9" s="11"/>
    </row>
    <row r="10" spans="1:9" ht="13" x14ac:dyDescent="0.25">
      <c r="A10" s="28">
        <v>7</v>
      </c>
      <c r="B10" s="29" t="s">
        <v>21</v>
      </c>
      <c r="C10" s="30">
        <v>10</v>
      </c>
      <c r="D10" s="35" t="s">
        <v>8</v>
      </c>
      <c r="E10" s="36">
        <v>20.015999999999998</v>
      </c>
      <c r="F10" s="33">
        <f t="shared" si="0"/>
        <v>200.15999999999997</v>
      </c>
      <c r="G10" s="11"/>
      <c r="H10" s="11"/>
    </row>
    <row r="11" spans="1:9" ht="13" x14ac:dyDescent="0.25">
      <c r="A11" s="28">
        <v>8</v>
      </c>
      <c r="B11" s="29" t="s">
        <v>130</v>
      </c>
      <c r="C11" s="30">
        <v>30</v>
      </c>
      <c r="D11" s="35" t="s">
        <v>8</v>
      </c>
      <c r="E11" s="36">
        <v>4.3748399999999998</v>
      </c>
      <c r="F11" s="33">
        <f t="shared" si="0"/>
        <v>131.24519999999998</v>
      </c>
      <c r="G11" s="11"/>
      <c r="H11" s="11"/>
    </row>
    <row r="12" spans="1:9" ht="13" x14ac:dyDescent="0.25">
      <c r="A12" s="28">
        <v>9</v>
      </c>
      <c r="B12" s="29" t="s">
        <v>22</v>
      </c>
      <c r="C12" s="30">
        <v>20</v>
      </c>
      <c r="D12" s="35" t="s">
        <v>8</v>
      </c>
      <c r="E12" s="36">
        <v>1.2765000000000002</v>
      </c>
      <c r="F12" s="33">
        <f t="shared" si="0"/>
        <v>25.530000000000005</v>
      </c>
      <c r="G12" s="11"/>
      <c r="H12" s="11"/>
    </row>
    <row r="13" spans="1:9" ht="13" x14ac:dyDescent="0.25">
      <c r="A13" s="28">
        <v>10</v>
      </c>
      <c r="B13" s="29" t="s">
        <v>23</v>
      </c>
      <c r="C13" s="30">
        <v>40</v>
      </c>
      <c r="D13" s="35" t="s">
        <v>7</v>
      </c>
      <c r="E13" s="32">
        <v>3.2138400000000003</v>
      </c>
      <c r="F13" s="33">
        <f t="shared" si="0"/>
        <v>128.55360000000002</v>
      </c>
      <c r="G13" s="11"/>
      <c r="H13" s="11"/>
    </row>
    <row r="14" spans="1:9" ht="13" x14ac:dyDescent="0.25">
      <c r="A14" s="28">
        <v>11</v>
      </c>
      <c r="B14" s="29" t="s">
        <v>24</v>
      </c>
      <c r="C14" s="30">
        <v>10</v>
      </c>
      <c r="D14" s="35" t="s">
        <v>8</v>
      </c>
      <c r="E14" s="32">
        <v>2.58</v>
      </c>
      <c r="F14" s="33">
        <f t="shared" si="0"/>
        <v>25.8</v>
      </c>
      <c r="G14" s="11"/>
      <c r="H14" s="11"/>
    </row>
    <row r="15" spans="1:9" ht="13" x14ac:dyDescent="0.25">
      <c r="A15" s="28">
        <v>12</v>
      </c>
      <c r="B15" s="29" t="s">
        <v>25</v>
      </c>
      <c r="C15" s="30">
        <v>10</v>
      </c>
      <c r="D15" s="35" t="s">
        <v>8</v>
      </c>
      <c r="E15" s="32">
        <v>10.11285</v>
      </c>
      <c r="F15" s="33">
        <f t="shared" si="0"/>
        <v>101.1285</v>
      </c>
      <c r="G15" s="11"/>
      <c r="H15" s="11"/>
    </row>
    <row r="16" spans="1:9" ht="26" x14ac:dyDescent="0.25">
      <c r="A16" s="28">
        <v>13</v>
      </c>
      <c r="B16" s="29" t="s">
        <v>26</v>
      </c>
      <c r="C16" s="30">
        <v>20</v>
      </c>
      <c r="D16" s="35" t="s">
        <v>8</v>
      </c>
      <c r="E16" s="32">
        <v>4.3748399999999998</v>
      </c>
      <c r="F16" s="33">
        <f t="shared" si="0"/>
        <v>87.496799999999993</v>
      </c>
      <c r="G16" s="11"/>
      <c r="H16" s="11"/>
    </row>
    <row r="17" spans="1:11" ht="13" x14ac:dyDescent="0.25">
      <c r="A17" s="28">
        <v>14</v>
      </c>
      <c r="B17" s="29" t="s">
        <v>27</v>
      </c>
      <c r="C17" s="30">
        <v>3400</v>
      </c>
      <c r="D17" s="35" t="s">
        <v>112</v>
      </c>
      <c r="E17" s="32">
        <v>15.035499999999999</v>
      </c>
      <c r="F17" s="33">
        <f t="shared" si="0"/>
        <v>51120.7</v>
      </c>
      <c r="G17" s="11"/>
      <c r="H17" s="11"/>
    </row>
    <row r="18" spans="1:11" s="5" customFormat="1" ht="26" x14ac:dyDescent="0.25">
      <c r="A18" s="37">
        <v>15</v>
      </c>
      <c r="B18" s="38" t="s">
        <v>126</v>
      </c>
      <c r="C18" s="39">
        <v>25000</v>
      </c>
      <c r="D18" s="40" t="s">
        <v>7</v>
      </c>
      <c r="E18" s="41">
        <v>2.4854350000000003</v>
      </c>
      <c r="F18" s="42">
        <f t="shared" si="0"/>
        <v>62135.875000000007</v>
      </c>
      <c r="G18" s="12"/>
      <c r="H18" s="12"/>
    </row>
    <row r="19" spans="1:11" ht="13" x14ac:dyDescent="0.25">
      <c r="A19" s="28">
        <v>16</v>
      </c>
      <c r="B19" s="29" t="s">
        <v>28</v>
      </c>
      <c r="C19" s="30">
        <v>100</v>
      </c>
      <c r="D19" s="35" t="s">
        <v>9</v>
      </c>
      <c r="E19" s="32">
        <v>4.4421900000000001</v>
      </c>
      <c r="F19" s="33">
        <f t="shared" si="0"/>
        <v>444.21899999999999</v>
      </c>
      <c r="G19" s="11"/>
      <c r="H19" s="11"/>
    </row>
    <row r="20" spans="1:11" ht="13" x14ac:dyDescent="0.25">
      <c r="A20" s="28">
        <v>17</v>
      </c>
      <c r="B20" s="29" t="s">
        <v>29</v>
      </c>
      <c r="C20" s="30">
        <v>40</v>
      </c>
      <c r="D20" s="35" t="s">
        <v>3</v>
      </c>
      <c r="E20" s="32">
        <v>7.42</v>
      </c>
      <c r="F20" s="33">
        <f t="shared" si="0"/>
        <v>296.8</v>
      </c>
      <c r="G20" s="11"/>
      <c r="H20" s="11"/>
    </row>
    <row r="21" spans="1:11" ht="26" x14ac:dyDescent="0.25">
      <c r="A21" s="28">
        <v>18</v>
      </c>
      <c r="B21" s="29" t="s">
        <v>30</v>
      </c>
      <c r="C21" s="30">
        <v>200</v>
      </c>
      <c r="D21" s="35" t="s">
        <v>7</v>
      </c>
      <c r="E21" s="32">
        <v>11.617670000000002</v>
      </c>
      <c r="F21" s="33">
        <f t="shared" si="0"/>
        <v>2323.5340000000006</v>
      </c>
      <c r="G21" s="11"/>
      <c r="H21" s="11"/>
    </row>
    <row r="22" spans="1:11" ht="26" x14ac:dyDescent="0.25">
      <c r="A22" s="28">
        <v>19</v>
      </c>
      <c r="B22" s="29" t="s">
        <v>31</v>
      </c>
      <c r="C22" s="30">
        <v>290</v>
      </c>
      <c r="D22" s="35" t="s">
        <v>7</v>
      </c>
      <c r="E22" s="32">
        <v>14.28167</v>
      </c>
      <c r="F22" s="33">
        <f t="shared" si="0"/>
        <v>4141.6842999999999</v>
      </c>
      <c r="G22" s="11"/>
      <c r="H22" s="11"/>
    </row>
    <row r="23" spans="1:11" ht="26" x14ac:dyDescent="0.25">
      <c r="A23" s="28">
        <v>20</v>
      </c>
      <c r="B23" s="29" t="s">
        <v>32</v>
      </c>
      <c r="C23" s="30">
        <v>60</v>
      </c>
      <c r="D23" s="35" t="s">
        <v>7</v>
      </c>
      <c r="E23" s="32">
        <v>42.631670000000007</v>
      </c>
      <c r="F23" s="33">
        <f t="shared" si="0"/>
        <v>2557.9002000000005</v>
      </c>
      <c r="G23" s="11"/>
      <c r="H23" s="11"/>
    </row>
    <row r="24" spans="1:11" ht="13" x14ac:dyDescent="0.25">
      <c r="A24" s="28">
        <v>21</v>
      </c>
      <c r="B24" s="29" t="s">
        <v>33</v>
      </c>
      <c r="C24" s="30">
        <v>10</v>
      </c>
      <c r="D24" s="35" t="s">
        <v>7</v>
      </c>
      <c r="E24" s="32">
        <v>36.331670000000003</v>
      </c>
      <c r="F24" s="33">
        <f t="shared" si="0"/>
        <v>363.31670000000003</v>
      </c>
      <c r="G24" s="11"/>
      <c r="H24" s="11"/>
    </row>
    <row r="25" spans="1:11" ht="13" x14ac:dyDescent="0.25">
      <c r="A25" s="28">
        <v>22</v>
      </c>
      <c r="B25" s="29" t="s">
        <v>34</v>
      </c>
      <c r="C25" s="30">
        <v>54.019999999999996</v>
      </c>
      <c r="D25" s="35" t="s">
        <v>7</v>
      </c>
      <c r="E25" s="32">
        <v>37.39622</v>
      </c>
      <c r="F25" s="33">
        <f t="shared" si="0"/>
        <v>2020.1438043999999</v>
      </c>
      <c r="G25" s="11"/>
      <c r="H25" s="11"/>
    </row>
    <row r="26" spans="1:11" ht="13" x14ac:dyDescent="0.25">
      <c r="A26" s="28">
        <v>23</v>
      </c>
      <c r="B26" s="29" t="s">
        <v>35</v>
      </c>
      <c r="C26" s="30">
        <v>50</v>
      </c>
      <c r="D26" s="35" t="s">
        <v>7</v>
      </c>
      <c r="E26" s="32">
        <v>21.016220000000004</v>
      </c>
      <c r="F26" s="33">
        <f t="shared" si="0"/>
        <v>1050.8110000000001</v>
      </c>
      <c r="G26" s="11"/>
      <c r="H26" s="11"/>
    </row>
    <row r="27" spans="1:11" ht="13" x14ac:dyDescent="0.25">
      <c r="A27" s="28">
        <v>24</v>
      </c>
      <c r="B27" s="29" t="s">
        <v>36</v>
      </c>
      <c r="C27" s="30">
        <v>7200</v>
      </c>
      <c r="D27" s="35" t="s">
        <v>112</v>
      </c>
      <c r="E27" s="32">
        <v>24.428948900000005</v>
      </c>
      <c r="F27" s="33">
        <f t="shared" si="0"/>
        <v>175888.43208000003</v>
      </c>
      <c r="G27" s="11"/>
      <c r="H27" s="11"/>
    </row>
    <row r="28" spans="1:11" ht="13" x14ac:dyDescent="0.25">
      <c r="A28" s="28">
        <v>25</v>
      </c>
      <c r="B28" s="29" t="s">
        <v>37</v>
      </c>
      <c r="C28" s="30">
        <v>40</v>
      </c>
      <c r="D28" s="35" t="s">
        <v>112</v>
      </c>
      <c r="E28" s="32">
        <v>28.471448900000002</v>
      </c>
      <c r="F28" s="33">
        <f t="shared" si="0"/>
        <v>1138.8579560000001</v>
      </c>
      <c r="G28" s="11"/>
      <c r="H28" s="11"/>
    </row>
    <row r="29" spans="1:11" ht="13" x14ac:dyDescent="0.25">
      <c r="A29" s="28">
        <v>26</v>
      </c>
      <c r="B29" s="29" t="s">
        <v>38</v>
      </c>
      <c r="C29" s="30">
        <v>3400</v>
      </c>
      <c r="D29" s="35" t="s">
        <v>112</v>
      </c>
      <c r="E29" s="32">
        <v>31.270855679661022</v>
      </c>
      <c r="F29" s="33">
        <f t="shared" si="0"/>
        <v>106320.90931084748</v>
      </c>
      <c r="G29" s="11"/>
      <c r="H29" s="11"/>
      <c r="J29" s="2"/>
    </row>
    <row r="30" spans="1:11" ht="13" x14ac:dyDescent="0.25">
      <c r="A30" s="28">
        <v>27</v>
      </c>
      <c r="B30" s="34" t="s">
        <v>39</v>
      </c>
      <c r="C30" s="43">
        <v>1200</v>
      </c>
      <c r="D30" s="40" t="s">
        <v>9</v>
      </c>
      <c r="E30" s="32">
        <v>1.2993265040000002</v>
      </c>
      <c r="F30" s="44">
        <f t="shared" si="0"/>
        <v>1559.1918048000002</v>
      </c>
      <c r="G30" s="11"/>
      <c r="H30" s="11"/>
      <c r="I30" s="5"/>
      <c r="J30" s="8"/>
      <c r="K30" s="5"/>
    </row>
    <row r="31" spans="1:11" ht="13" x14ac:dyDescent="0.25">
      <c r="A31" s="28">
        <v>28</v>
      </c>
      <c r="B31" s="34" t="s">
        <v>40</v>
      </c>
      <c r="C31" s="43">
        <v>750</v>
      </c>
      <c r="D31" s="40" t="s">
        <v>9</v>
      </c>
      <c r="E31" s="32">
        <v>0.84954750000000012</v>
      </c>
      <c r="F31" s="44">
        <f t="shared" si="0"/>
        <v>637.1606250000001</v>
      </c>
      <c r="G31" s="11"/>
      <c r="H31" s="11"/>
      <c r="I31" s="5"/>
      <c r="J31" s="8"/>
      <c r="K31" s="5"/>
    </row>
    <row r="32" spans="1:11" ht="26" x14ac:dyDescent="0.25">
      <c r="A32" s="28">
        <v>29</v>
      </c>
      <c r="B32" s="29" t="s">
        <v>41</v>
      </c>
      <c r="C32" s="30">
        <v>35000</v>
      </c>
      <c r="D32" s="35" t="s">
        <v>9</v>
      </c>
      <c r="E32" s="32">
        <v>20.705701999999995</v>
      </c>
      <c r="F32" s="33">
        <f t="shared" si="0"/>
        <v>724699.56999999983</v>
      </c>
      <c r="G32" s="11"/>
      <c r="H32" s="11"/>
    </row>
    <row r="33" spans="1:8" ht="26" x14ac:dyDescent="0.25">
      <c r="A33" s="28">
        <v>30</v>
      </c>
      <c r="B33" s="29" t="s">
        <v>42</v>
      </c>
      <c r="C33" s="30">
        <v>50</v>
      </c>
      <c r="D33" s="35" t="s">
        <v>9</v>
      </c>
      <c r="E33" s="32">
        <v>22.305901999999993</v>
      </c>
      <c r="F33" s="33">
        <f t="shared" si="0"/>
        <v>1115.2950999999996</v>
      </c>
      <c r="G33" s="11"/>
      <c r="H33" s="11"/>
    </row>
    <row r="34" spans="1:8" ht="26" x14ac:dyDescent="0.25">
      <c r="A34" s="28">
        <v>31</v>
      </c>
      <c r="B34" s="29" t="s">
        <v>43</v>
      </c>
      <c r="C34" s="30">
        <v>14500</v>
      </c>
      <c r="D34" s="35" t="s">
        <v>9</v>
      </c>
      <c r="E34" s="32">
        <v>12.132451999999999</v>
      </c>
      <c r="F34" s="33">
        <f t="shared" si="0"/>
        <v>175920.55399999997</v>
      </c>
      <c r="G34" s="11"/>
      <c r="H34" s="11"/>
    </row>
    <row r="35" spans="1:8" ht="26" x14ac:dyDescent="0.25">
      <c r="A35" s="28">
        <v>32</v>
      </c>
      <c r="B35" s="29" t="s">
        <v>44</v>
      </c>
      <c r="C35" s="30">
        <v>49000</v>
      </c>
      <c r="D35" s="35" t="s">
        <v>9</v>
      </c>
      <c r="E35" s="32">
        <v>15.660451999999998</v>
      </c>
      <c r="F35" s="33">
        <f t="shared" si="0"/>
        <v>767362.14799999993</v>
      </c>
      <c r="G35" s="11"/>
      <c r="H35" s="11"/>
    </row>
    <row r="36" spans="1:8" ht="26" x14ac:dyDescent="0.25">
      <c r="A36" s="28">
        <v>33</v>
      </c>
      <c r="B36" s="29" t="s">
        <v>45</v>
      </c>
      <c r="C36" s="30">
        <v>3400</v>
      </c>
      <c r="D36" s="35" t="s">
        <v>9</v>
      </c>
      <c r="E36" s="32">
        <v>19.188451999999995</v>
      </c>
      <c r="F36" s="33">
        <f t="shared" si="0"/>
        <v>65240.736799999984</v>
      </c>
      <c r="G36" s="11"/>
      <c r="H36" s="11"/>
    </row>
    <row r="37" spans="1:8" s="4" customFormat="1" ht="13" x14ac:dyDescent="0.25">
      <c r="A37" s="28" t="s">
        <v>132</v>
      </c>
      <c r="B37" s="45" t="s">
        <v>124</v>
      </c>
      <c r="C37" s="46">
        <v>1000</v>
      </c>
      <c r="D37" s="31" t="s">
        <v>9</v>
      </c>
      <c r="E37" s="41">
        <v>18.758520999999995</v>
      </c>
      <c r="F37" s="47">
        <f t="shared" si="0"/>
        <v>18758.520999999993</v>
      </c>
      <c r="G37" s="13"/>
      <c r="H37" s="13"/>
    </row>
    <row r="38" spans="1:8" ht="13" x14ac:dyDescent="0.25">
      <c r="A38" s="28">
        <v>34</v>
      </c>
      <c r="B38" s="29" t="s">
        <v>125</v>
      </c>
      <c r="C38" s="30">
        <v>20</v>
      </c>
      <c r="D38" s="35" t="s">
        <v>8</v>
      </c>
      <c r="E38" s="32">
        <v>31.270855679661022</v>
      </c>
      <c r="F38" s="33">
        <f t="shared" si="0"/>
        <v>625.41711359322039</v>
      </c>
      <c r="G38" s="11"/>
      <c r="H38" s="11"/>
    </row>
    <row r="39" spans="1:8" ht="26" x14ac:dyDescent="0.25">
      <c r="A39" s="28">
        <v>35</v>
      </c>
      <c r="B39" s="29" t="s">
        <v>46</v>
      </c>
      <c r="C39" s="30">
        <v>85</v>
      </c>
      <c r="D39" s="35" t="s">
        <v>9</v>
      </c>
      <c r="E39" s="32">
        <v>12.132451999999999</v>
      </c>
      <c r="F39" s="33">
        <f t="shared" si="0"/>
        <v>1031.2584199999999</v>
      </c>
      <c r="G39" s="11"/>
      <c r="H39" s="11"/>
    </row>
    <row r="40" spans="1:8" ht="26" x14ac:dyDescent="0.25">
      <c r="A40" s="28">
        <v>36</v>
      </c>
      <c r="B40" s="29" t="s">
        <v>47</v>
      </c>
      <c r="C40" s="30">
        <v>10</v>
      </c>
      <c r="D40" s="35" t="s">
        <v>9</v>
      </c>
      <c r="E40" s="32">
        <v>6.0952800000000007</v>
      </c>
      <c r="F40" s="33">
        <f t="shared" si="0"/>
        <v>60.952800000000011</v>
      </c>
      <c r="G40" s="11"/>
      <c r="H40" s="11"/>
    </row>
    <row r="41" spans="1:8" ht="13" x14ac:dyDescent="0.25">
      <c r="A41" s="28">
        <v>37</v>
      </c>
      <c r="B41" s="29" t="s">
        <v>48</v>
      </c>
      <c r="C41" s="30">
        <v>200</v>
      </c>
      <c r="D41" s="35" t="s">
        <v>9</v>
      </c>
      <c r="E41" s="32">
        <v>3.2205599999999999</v>
      </c>
      <c r="F41" s="33">
        <f t="shared" si="0"/>
        <v>644.11199999999997</v>
      </c>
      <c r="G41" s="11"/>
      <c r="H41" s="11"/>
    </row>
    <row r="42" spans="1:8" ht="13" x14ac:dyDescent="0.25">
      <c r="A42" s="28">
        <v>38</v>
      </c>
      <c r="B42" s="29" t="s">
        <v>49</v>
      </c>
      <c r="C42" s="30">
        <v>760</v>
      </c>
      <c r="D42" s="35" t="s">
        <v>9</v>
      </c>
      <c r="E42" s="32">
        <v>3.9807800000000002</v>
      </c>
      <c r="F42" s="33">
        <f t="shared" si="0"/>
        <v>3025.3928000000001</v>
      </c>
      <c r="G42" s="11"/>
      <c r="H42" s="11"/>
    </row>
    <row r="43" spans="1:8" ht="13" x14ac:dyDescent="0.25">
      <c r="A43" s="28">
        <v>39</v>
      </c>
      <c r="B43" s="29" t="s">
        <v>50</v>
      </c>
      <c r="C43" s="30">
        <v>200</v>
      </c>
      <c r="D43" s="35" t="s">
        <v>9</v>
      </c>
      <c r="E43" s="32">
        <v>37.609446000000005</v>
      </c>
      <c r="F43" s="33">
        <f t="shared" si="0"/>
        <v>7521.8892000000014</v>
      </c>
      <c r="G43" s="11"/>
      <c r="H43" s="11"/>
    </row>
    <row r="44" spans="1:8" ht="13" x14ac:dyDescent="0.25">
      <c r="A44" s="28">
        <v>40</v>
      </c>
      <c r="B44" s="29" t="s">
        <v>51</v>
      </c>
      <c r="C44" s="30">
        <v>80</v>
      </c>
      <c r="D44" s="35" t="s">
        <v>9</v>
      </c>
      <c r="E44" s="32">
        <v>48.214446000000002</v>
      </c>
      <c r="F44" s="33">
        <f t="shared" si="0"/>
        <v>3857.1556800000003</v>
      </c>
      <c r="G44" s="11"/>
      <c r="H44" s="11"/>
    </row>
    <row r="45" spans="1:8" ht="13" x14ac:dyDescent="0.25">
      <c r="A45" s="28">
        <v>41</v>
      </c>
      <c r="B45" s="29" t="s">
        <v>52</v>
      </c>
      <c r="C45" s="30">
        <v>350</v>
      </c>
      <c r="D45" s="35" t="s">
        <v>9</v>
      </c>
      <c r="E45" s="32">
        <v>7.9241400000000004</v>
      </c>
      <c r="F45" s="33">
        <f t="shared" si="0"/>
        <v>2773.4490000000001</v>
      </c>
      <c r="G45" s="11"/>
      <c r="H45" s="11"/>
    </row>
    <row r="46" spans="1:8" ht="13" x14ac:dyDescent="0.25">
      <c r="A46" s="28">
        <v>42</v>
      </c>
      <c r="B46" s="29" t="s">
        <v>53</v>
      </c>
      <c r="C46" s="30">
        <v>65</v>
      </c>
      <c r="D46" s="35" t="s">
        <v>9</v>
      </c>
      <c r="E46" s="32">
        <v>7.9241400000000004</v>
      </c>
      <c r="F46" s="33">
        <f t="shared" si="0"/>
        <v>515.06910000000005</v>
      </c>
      <c r="G46" s="11"/>
      <c r="H46" s="11"/>
    </row>
    <row r="47" spans="1:8" ht="13" x14ac:dyDescent="0.25">
      <c r="A47" s="28">
        <v>43</v>
      </c>
      <c r="B47" s="29" t="s">
        <v>54</v>
      </c>
      <c r="C47" s="30">
        <v>290</v>
      </c>
      <c r="D47" s="35" t="s">
        <v>8</v>
      </c>
      <c r="E47" s="32">
        <v>44.260500000000008</v>
      </c>
      <c r="F47" s="33">
        <f t="shared" si="0"/>
        <v>12835.545000000002</v>
      </c>
      <c r="G47" s="11"/>
      <c r="H47" s="11"/>
    </row>
    <row r="48" spans="1:8" ht="13" x14ac:dyDescent="0.25">
      <c r="A48" s="28">
        <v>44</v>
      </c>
      <c r="B48" s="29" t="s">
        <v>55</v>
      </c>
      <c r="C48" s="30">
        <v>20</v>
      </c>
      <c r="D48" s="35" t="s">
        <v>8</v>
      </c>
      <c r="E48" s="32">
        <v>226.83574999999996</v>
      </c>
      <c r="F48" s="33">
        <f t="shared" si="0"/>
        <v>4536.7149999999992</v>
      </c>
      <c r="G48" s="11"/>
      <c r="H48" s="11"/>
    </row>
    <row r="49" spans="1:18" ht="13" x14ac:dyDescent="0.25">
      <c r="A49" s="28">
        <v>45</v>
      </c>
      <c r="B49" s="34" t="s">
        <v>56</v>
      </c>
      <c r="C49" s="30">
        <v>85</v>
      </c>
      <c r="D49" s="48" t="s">
        <v>9</v>
      </c>
      <c r="E49" s="32">
        <v>19.763523000000003</v>
      </c>
      <c r="F49" s="33">
        <f t="shared" si="0"/>
        <v>1679.8994550000002</v>
      </c>
      <c r="G49" s="11"/>
      <c r="H49" s="14"/>
      <c r="I49" s="5"/>
      <c r="R49" s="2"/>
    </row>
    <row r="50" spans="1:18" ht="26" x14ac:dyDescent="0.25">
      <c r="A50" s="28">
        <v>46</v>
      </c>
      <c r="B50" s="34" t="s">
        <v>57</v>
      </c>
      <c r="C50" s="30">
        <v>500</v>
      </c>
      <c r="D50" s="48" t="s">
        <v>9</v>
      </c>
      <c r="E50" s="32">
        <v>34.859739000000005</v>
      </c>
      <c r="F50" s="33">
        <f t="shared" si="0"/>
        <v>17429.869500000001</v>
      </c>
      <c r="G50" s="11"/>
      <c r="H50" s="14"/>
      <c r="I50" s="5"/>
      <c r="R50" s="2"/>
    </row>
    <row r="51" spans="1:18" ht="26" x14ac:dyDescent="0.25">
      <c r="A51" s="28">
        <v>47</v>
      </c>
      <c r="B51" s="34" t="s">
        <v>128</v>
      </c>
      <c r="C51" s="30">
        <v>18</v>
      </c>
      <c r="D51" s="30" t="s">
        <v>9</v>
      </c>
      <c r="E51" s="30">
        <v>49.790739000000002</v>
      </c>
      <c r="F51" s="30">
        <f t="shared" si="0"/>
        <v>896.23330200000009</v>
      </c>
      <c r="G51" s="11"/>
      <c r="H51" s="14"/>
      <c r="I51" s="5"/>
    </row>
    <row r="52" spans="1:18" ht="13" x14ac:dyDescent="0.25">
      <c r="A52" s="28">
        <v>48</v>
      </c>
      <c r="B52" s="34" t="s">
        <v>127</v>
      </c>
      <c r="C52" s="30">
        <v>19</v>
      </c>
      <c r="D52" s="35" t="s">
        <v>8</v>
      </c>
      <c r="E52" s="41">
        <v>158.55000000000001</v>
      </c>
      <c r="F52" s="33">
        <f t="shared" si="0"/>
        <v>3012.4500000000003</v>
      </c>
      <c r="G52" s="11"/>
      <c r="H52" s="15"/>
      <c r="I52" s="6"/>
    </row>
    <row r="53" spans="1:18" ht="14.5" x14ac:dyDescent="0.25">
      <c r="A53" s="28">
        <v>49</v>
      </c>
      <c r="B53" s="34" t="s">
        <v>58</v>
      </c>
      <c r="C53" s="30">
        <v>5</v>
      </c>
      <c r="D53" s="35" t="s">
        <v>8</v>
      </c>
      <c r="E53" s="32">
        <v>373.01011999999992</v>
      </c>
      <c r="F53" s="33">
        <f t="shared" si="0"/>
        <v>1865.0505999999996</v>
      </c>
      <c r="G53" s="11"/>
      <c r="H53" s="15"/>
      <c r="I53" s="7"/>
    </row>
    <row r="54" spans="1:18" ht="26" x14ac:dyDescent="0.25">
      <c r="A54" s="28">
        <v>50</v>
      </c>
      <c r="B54" s="34" t="s">
        <v>59</v>
      </c>
      <c r="C54" s="30">
        <v>100</v>
      </c>
      <c r="D54" s="49" t="s">
        <v>8</v>
      </c>
      <c r="E54" s="32">
        <v>35.4056</v>
      </c>
      <c r="F54" s="33">
        <f t="shared" si="0"/>
        <v>3540.56</v>
      </c>
      <c r="G54" s="11"/>
      <c r="H54" s="15"/>
      <c r="I54" s="6"/>
    </row>
    <row r="55" spans="1:18" ht="23.5" customHeight="1" x14ac:dyDescent="0.25">
      <c r="A55" s="28">
        <v>51</v>
      </c>
      <c r="B55" s="34" t="s">
        <v>60</v>
      </c>
      <c r="C55" s="30">
        <v>3</v>
      </c>
      <c r="D55" s="49" t="s">
        <v>9</v>
      </c>
      <c r="E55" s="32">
        <v>93.933102000000019</v>
      </c>
      <c r="F55" s="33">
        <f t="shared" si="0"/>
        <v>281.79930600000006</v>
      </c>
      <c r="G55" s="11"/>
      <c r="H55" s="11"/>
    </row>
    <row r="56" spans="1:18" ht="26" x14ac:dyDescent="0.25">
      <c r="A56" s="28">
        <v>52</v>
      </c>
      <c r="B56" s="34" t="s">
        <v>61</v>
      </c>
      <c r="C56" s="30">
        <v>20</v>
      </c>
      <c r="D56" s="49" t="s">
        <v>9</v>
      </c>
      <c r="E56" s="32">
        <v>82.152102000000014</v>
      </c>
      <c r="F56" s="33">
        <f t="shared" si="0"/>
        <v>1643.0420400000003</v>
      </c>
      <c r="G56" s="11"/>
      <c r="H56" s="11"/>
    </row>
    <row r="57" spans="1:18" ht="26" x14ac:dyDescent="0.25">
      <c r="A57" s="28">
        <v>53</v>
      </c>
      <c r="B57" s="34" t="s">
        <v>62</v>
      </c>
      <c r="C57" s="30">
        <v>10</v>
      </c>
      <c r="D57" s="49" t="s">
        <v>9</v>
      </c>
      <c r="E57" s="32">
        <v>75.726101999999997</v>
      </c>
      <c r="F57" s="33">
        <f t="shared" si="0"/>
        <v>757.26101999999992</v>
      </c>
      <c r="G57" s="11"/>
      <c r="H57" s="11"/>
    </row>
    <row r="58" spans="1:18" ht="26" x14ac:dyDescent="0.25">
      <c r="A58" s="28">
        <v>54</v>
      </c>
      <c r="B58" s="34" t="s">
        <v>63</v>
      </c>
      <c r="C58" s="30">
        <v>10</v>
      </c>
      <c r="D58" s="49" t="s">
        <v>9</v>
      </c>
      <c r="E58" s="32">
        <v>9.3241020000000017</v>
      </c>
      <c r="F58" s="33">
        <f t="shared" si="0"/>
        <v>93.24102000000002</v>
      </c>
      <c r="G58" s="11"/>
      <c r="H58" s="11"/>
    </row>
    <row r="59" spans="1:18" ht="26" x14ac:dyDescent="0.25">
      <c r="A59" s="28">
        <v>55</v>
      </c>
      <c r="B59" s="34" t="s">
        <v>64</v>
      </c>
      <c r="C59" s="30">
        <v>5</v>
      </c>
      <c r="D59" s="49" t="s">
        <v>9</v>
      </c>
      <c r="E59" s="32">
        <v>57.258702</v>
      </c>
      <c r="F59" s="33">
        <f t="shared" si="0"/>
        <v>286.29350999999997</v>
      </c>
      <c r="G59" s="11"/>
      <c r="H59" s="11"/>
    </row>
    <row r="60" spans="1:18" ht="26" x14ac:dyDescent="0.25">
      <c r="A60" s="28">
        <v>56</v>
      </c>
      <c r="B60" s="34" t="s">
        <v>11</v>
      </c>
      <c r="C60" s="30">
        <v>10</v>
      </c>
      <c r="D60" s="49" t="s">
        <v>9</v>
      </c>
      <c r="E60" s="32">
        <v>9.32</v>
      </c>
      <c r="F60" s="33">
        <f>E60*C60</f>
        <v>93.2</v>
      </c>
      <c r="G60" s="11"/>
      <c r="H60" s="11"/>
    </row>
    <row r="61" spans="1:18" ht="29.15" customHeight="1" x14ac:dyDescent="0.25">
      <c r="A61" s="28">
        <v>57</v>
      </c>
      <c r="B61" s="34" t="s">
        <v>65</v>
      </c>
      <c r="C61" s="30">
        <v>5</v>
      </c>
      <c r="D61" s="49" t="s">
        <v>9</v>
      </c>
      <c r="E61" s="32">
        <v>72.513102000000003</v>
      </c>
      <c r="F61" s="33">
        <f t="shared" si="0"/>
        <v>362.56551000000002</v>
      </c>
      <c r="G61" s="11"/>
      <c r="H61" s="11"/>
    </row>
    <row r="62" spans="1:18" ht="33" customHeight="1" x14ac:dyDescent="0.25">
      <c r="A62" s="28">
        <v>58</v>
      </c>
      <c r="B62" s="34" t="s">
        <v>66</v>
      </c>
      <c r="C62" s="30">
        <v>5</v>
      </c>
      <c r="D62" s="49" t="s">
        <v>9</v>
      </c>
      <c r="E62" s="32">
        <v>76.797102000000024</v>
      </c>
      <c r="F62" s="33">
        <f t="shared" si="0"/>
        <v>383.98551000000009</v>
      </c>
      <c r="G62" s="11"/>
      <c r="H62" s="11"/>
    </row>
    <row r="63" spans="1:18" ht="39" x14ac:dyDescent="0.25">
      <c r="A63" s="28">
        <v>59</v>
      </c>
      <c r="B63" s="34" t="s">
        <v>67</v>
      </c>
      <c r="C63" s="30">
        <v>5</v>
      </c>
      <c r="D63" s="49" t="s">
        <v>9</v>
      </c>
      <c r="E63" s="32">
        <v>97.146102000000013</v>
      </c>
      <c r="F63" s="33">
        <f t="shared" si="0"/>
        <v>485.73051000000009</v>
      </c>
      <c r="G63" s="11"/>
      <c r="H63" s="11"/>
    </row>
    <row r="64" spans="1:18" ht="39" x14ac:dyDescent="0.25">
      <c r="A64" s="28">
        <v>60</v>
      </c>
      <c r="B64" s="34" t="s">
        <v>68</v>
      </c>
      <c r="C64" s="30">
        <v>5</v>
      </c>
      <c r="D64" s="49" t="s">
        <v>9</v>
      </c>
      <c r="E64" s="32">
        <v>105.714102</v>
      </c>
      <c r="F64" s="33">
        <f t="shared" si="0"/>
        <v>528.57051000000001</v>
      </c>
      <c r="G64" s="11"/>
      <c r="H64" s="11"/>
    </row>
    <row r="65" spans="1:8" ht="39" x14ac:dyDescent="0.25">
      <c r="A65" s="28">
        <v>61</v>
      </c>
      <c r="B65" s="34" t="s">
        <v>69</v>
      </c>
      <c r="C65" s="30">
        <v>3</v>
      </c>
      <c r="D65" s="49" t="s">
        <v>9</v>
      </c>
      <c r="E65" s="32">
        <v>137.84410200000002</v>
      </c>
      <c r="F65" s="33">
        <f t="shared" si="0"/>
        <v>413.53230600000006</v>
      </c>
      <c r="G65" s="11"/>
      <c r="H65" s="11"/>
    </row>
    <row r="66" spans="1:8" ht="26" x14ac:dyDescent="0.25">
      <c r="A66" s="28">
        <v>62</v>
      </c>
      <c r="B66" s="34" t="s">
        <v>70</v>
      </c>
      <c r="C66" s="30">
        <v>40</v>
      </c>
      <c r="D66" s="49" t="s">
        <v>9</v>
      </c>
      <c r="E66" s="32">
        <v>9.3241020000000017</v>
      </c>
      <c r="F66" s="33">
        <f t="shared" si="0"/>
        <v>372.96408000000008</v>
      </c>
      <c r="G66" s="11"/>
      <c r="H66" s="11"/>
    </row>
    <row r="67" spans="1:8" ht="26" x14ac:dyDescent="0.25">
      <c r="A67" s="28">
        <v>63</v>
      </c>
      <c r="B67" s="34" t="s">
        <v>71</v>
      </c>
      <c r="C67" s="30">
        <v>45</v>
      </c>
      <c r="D67" s="49" t="s">
        <v>9</v>
      </c>
      <c r="E67" s="32">
        <v>23.889702</v>
      </c>
      <c r="F67" s="33">
        <f t="shared" si="0"/>
        <v>1075.0365899999999</v>
      </c>
      <c r="G67" s="11"/>
      <c r="H67" s="11"/>
    </row>
    <row r="68" spans="1:8" ht="26" x14ac:dyDescent="0.25">
      <c r="A68" s="28">
        <v>64</v>
      </c>
      <c r="B68" s="34" t="s">
        <v>72</v>
      </c>
      <c r="C68" s="30">
        <v>15</v>
      </c>
      <c r="D68" s="49" t="s">
        <v>9</v>
      </c>
      <c r="E68" s="32">
        <v>35.242302000000009</v>
      </c>
      <c r="F68" s="33">
        <f>E68*C68</f>
        <v>528.63453000000015</v>
      </c>
      <c r="G68" s="11"/>
      <c r="H68" s="11"/>
    </row>
    <row r="69" spans="1:8" ht="26" x14ac:dyDescent="0.25">
      <c r="A69" s="28">
        <v>65</v>
      </c>
      <c r="B69" s="34" t="s">
        <v>73</v>
      </c>
      <c r="C69" s="30">
        <v>15</v>
      </c>
      <c r="D69" s="49" t="s">
        <v>9</v>
      </c>
      <c r="E69" s="32">
        <v>9.3241020000000017</v>
      </c>
      <c r="F69" s="33">
        <f t="shared" ref="F69:F111" si="1">E69*C69</f>
        <v>139.86153000000002</v>
      </c>
      <c r="G69" s="11"/>
      <c r="H69" s="11"/>
    </row>
    <row r="70" spans="1:8" ht="26" x14ac:dyDescent="0.25">
      <c r="A70" s="28">
        <v>66</v>
      </c>
      <c r="B70" s="34" t="s">
        <v>74</v>
      </c>
      <c r="C70" s="30">
        <v>10</v>
      </c>
      <c r="D70" s="49" t="s">
        <v>9</v>
      </c>
      <c r="E70" s="32">
        <v>76.797102000000024</v>
      </c>
      <c r="F70" s="33">
        <f t="shared" si="1"/>
        <v>767.97102000000018</v>
      </c>
      <c r="G70" s="11"/>
      <c r="H70" s="11"/>
    </row>
    <row r="71" spans="1:8" ht="13" x14ac:dyDescent="0.25">
      <c r="A71" s="28">
        <v>67</v>
      </c>
      <c r="B71" s="34" t="s">
        <v>75</v>
      </c>
      <c r="C71" s="30">
        <v>32</v>
      </c>
      <c r="D71" s="49" t="s">
        <v>8</v>
      </c>
      <c r="E71" s="32">
        <v>27.820785999999998</v>
      </c>
      <c r="F71" s="33">
        <f t="shared" si="1"/>
        <v>890.26515199999994</v>
      </c>
      <c r="G71" s="11"/>
      <c r="H71" s="11"/>
    </row>
    <row r="72" spans="1:8" ht="13" x14ac:dyDescent="0.25">
      <c r="A72" s="28">
        <v>68</v>
      </c>
      <c r="B72" s="34" t="s">
        <v>76</v>
      </c>
      <c r="C72" s="30">
        <v>300</v>
      </c>
      <c r="D72" s="49" t="s">
        <v>8</v>
      </c>
      <c r="E72" s="32">
        <v>27.820785999999998</v>
      </c>
      <c r="F72" s="33">
        <f t="shared" si="1"/>
        <v>8346.2357999999986</v>
      </c>
      <c r="G72" s="11"/>
      <c r="H72" s="11"/>
    </row>
    <row r="73" spans="1:8" ht="26" x14ac:dyDescent="0.25">
      <c r="A73" s="28">
        <v>69</v>
      </c>
      <c r="B73" s="34" t="s">
        <v>77</v>
      </c>
      <c r="C73" s="30">
        <v>350</v>
      </c>
      <c r="D73" s="49" t="s">
        <v>8</v>
      </c>
      <c r="E73" s="32">
        <v>17.614000000000001</v>
      </c>
      <c r="F73" s="33">
        <f t="shared" si="1"/>
        <v>6164.9000000000005</v>
      </c>
      <c r="G73" s="11"/>
      <c r="H73" s="11"/>
    </row>
    <row r="74" spans="1:8" ht="13" x14ac:dyDescent="0.25">
      <c r="A74" s="28">
        <v>70</v>
      </c>
      <c r="B74" s="34" t="s">
        <v>14</v>
      </c>
      <c r="C74" s="30">
        <v>20000</v>
      </c>
      <c r="D74" s="49" t="s">
        <v>9</v>
      </c>
      <c r="E74" s="32">
        <v>2.868023</v>
      </c>
      <c r="F74" s="33">
        <f t="shared" si="1"/>
        <v>57360.46</v>
      </c>
      <c r="G74" s="11"/>
      <c r="H74" s="11"/>
    </row>
    <row r="75" spans="1:8" ht="13" x14ac:dyDescent="0.25">
      <c r="A75" s="28">
        <v>71</v>
      </c>
      <c r="B75" s="34" t="s">
        <v>12</v>
      </c>
      <c r="C75" s="30">
        <v>3000</v>
      </c>
      <c r="D75" s="49" t="s">
        <v>9</v>
      </c>
      <c r="E75" s="32">
        <v>3.9625886644067796</v>
      </c>
      <c r="F75" s="33">
        <f t="shared" si="1"/>
        <v>11887.765993220339</v>
      </c>
      <c r="G75" s="11"/>
      <c r="H75" s="11"/>
    </row>
    <row r="76" spans="1:8" ht="13" x14ac:dyDescent="0.25">
      <c r="A76" s="28">
        <v>71</v>
      </c>
      <c r="B76" s="34" t="s">
        <v>78</v>
      </c>
      <c r="C76" s="30">
        <v>5</v>
      </c>
      <c r="D76" s="49" t="s">
        <v>113</v>
      </c>
      <c r="E76" s="32">
        <v>28.097263360000003</v>
      </c>
      <c r="F76" s="33">
        <f t="shared" si="1"/>
        <v>140.48631680000003</v>
      </c>
      <c r="G76" s="11"/>
      <c r="H76" s="11"/>
    </row>
    <row r="77" spans="1:8" ht="13" x14ac:dyDescent="0.25">
      <c r="A77" s="28">
        <v>73</v>
      </c>
      <c r="B77" s="34" t="s">
        <v>13</v>
      </c>
      <c r="C77" s="30">
        <v>800</v>
      </c>
      <c r="D77" s="49" t="s">
        <v>9</v>
      </c>
      <c r="E77" s="32">
        <v>1.5082123000000001</v>
      </c>
      <c r="F77" s="33">
        <f t="shared" si="1"/>
        <v>1206.5698400000001</v>
      </c>
      <c r="G77" s="11"/>
      <c r="H77" s="11"/>
    </row>
    <row r="78" spans="1:8" ht="13" x14ac:dyDescent="0.25">
      <c r="A78" s="28">
        <v>74</v>
      </c>
      <c r="B78" s="34" t="s">
        <v>79</v>
      </c>
      <c r="C78" s="30">
        <v>300</v>
      </c>
      <c r="D78" s="49" t="s">
        <v>2</v>
      </c>
      <c r="E78" s="32">
        <v>22.968599999999995</v>
      </c>
      <c r="F78" s="33">
        <f t="shared" si="1"/>
        <v>6890.5799999999981</v>
      </c>
      <c r="G78" s="11"/>
      <c r="H78" s="11"/>
    </row>
    <row r="79" spans="1:8" ht="13" x14ac:dyDescent="0.25">
      <c r="A79" s="28">
        <v>75</v>
      </c>
      <c r="B79" s="34" t="s">
        <v>80</v>
      </c>
      <c r="C79" s="30">
        <v>10</v>
      </c>
      <c r="D79" s="49" t="s">
        <v>2</v>
      </c>
      <c r="E79" s="32">
        <v>70.819850000000002</v>
      </c>
      <c r="F79" s="33">
        <f t="shared" si="1"/>
        <v>708.19849999999997</v>
      </c>
      <c r="G79" s="11"/>
      <c r="H79" s="11"/>
    </row>
    <row r="80" spans="1:8" ht="13" x14ac:dyDescent="0.25">
      <c r="A80" s="28">
        <v>76</v>
      </c>
      <c r="B80" s="34" t="s">
        <v>81</v>
      </c>
      <c r="C80" s="30">
        <v>3</v>
      </c>
      <c r="D80" s="49" t="s">
        <v>2</v>
      </c>
      <c r="E80" s="32">
        <v>147.38184999999999</v>
      </c>
      <c r="F80" s="33">
        <f t="shared" si="1"/>
        <v>442.14554999999996</v>
      </c>
      <c r="G80" s="11"/>
      <c r="H80" s="11"/>
    </row>
    <row r="81" spans="1:8" ht="13" x14ac:dyDescent="0.25">
      <c r="A81" s="28">
        <v>77</v>
      </c>
      <c r="B81" s="34" t="s">
        <v>82</v>
      </c>
      <c r="C81" s="30">
        <v>25</v>
      </c>
      <c r="D81" s="49" t="s">
        <v>2</v>
      </c>
      <c r="E81" s="32">
        <v>74.647950000000009</v>
      </c>
      <c r="F81" s="33">
        <f t="shared" si="1"/>
        <v>1866.1987500000002</v>
      </c>
      <c r="G81" s="11"/>
      <c r="H81" s="11"/>
    </row>
    <row r="82" spans="1:8" ht="13" x14ac:dyDescent="0.25">
      <c r="A82" s="28">
        <v>78</v>
      </c>
      <c r="B82" s="34" t="s">
        <v>83</v>
      </c>
      <c r="C82" s="30">
        <v>10</v>
      </c>
      <c r="D82" s="49" t="s">
        <v>2</v>
      </c>
      <c r="E82" s="32">
        <v>112.6592</v>
      </c>
      <c r="F82" s="33">
        <f t="shared" si="1"/>
        <v>1126.5920000000001</v>
      </c>
      <c r="G82" s="11"/>
      <c r="H82" s="11"/>
    </row>
    <row r="83" spans="1:8" ht="13" x14ac:dyDescent="0.25">
      <c r="A83" s="28">
        <v>79</v>
      </c>
      <c r="B83" s="34" t="s">
        <v>84</v>
      </c>
      <c r="C83" s="30">
        <v>3</v>
      </c>
      <c r="D83" s="49" t="s">
        <v>2</v>
      </c>
      <c r="E83" s="32">
        <v>183.74879999999996</v>
      </c>
      <c r="F83" s="33">
        <f t="shared" si="1"/>
        <v>551.24639999999988</v>
      </c>
      <c r="G83" s="11"/>
      <c r="H83" s="11"/>
    </row>
    <row r="84" spans="1:8" ht="13" x14ac:dyDescent="0.25">
      <c r="A84" s="28">
        <v>80</v>
      </c>
      <c r="B84" s="34" t="s">
        <v>85</v>
      </c>
      <c r="C84" s="30">
        <v>5</v>
      </c>
      <c r="D84" s="49" t="s">
        <v>2</v>
      </c>
      <c r="E84" s="32">
        <v>33.140360000000001</v>
      </c>
      <c r="F84" s="33">
        <f t="shared" si="1"/>
        <v>165.70179999999999</v>
      </c>
      <c r="G84" s="11"/>
      <c r="H84" s="11"/>
    </row>
    <row r="85" spans="1:8" ht="13" x14ac:dyDescent="0.25">
      <c r="A85" s="28">
        <v>81</v>
      </c>
      <c r="B85" s="34" t="s">
        <v>86</v>
      </c>
      <c r="C85" s="30">
        <v>3</v>
      </c>
      <c r="D85" s="49" t="s">
        <v>2</v>
      </c>
      <c r="E85" s="32">
        <v>81.174419999999998</v>
      </c>
      <c r="F85" s="33">
        <f t="shared" si="1"/>
        <v>243.52325999999999</v>
      </c>
      <c r="G85" s="11"/>
      <c r="H85" s="11"/>
    </row>
    <row r="86" spans="1:8" ht="13" x14ac:dyDescent="0.25">
      <c r="A86" s="28">
        <v>82</v>
      </c>
      <c r="B86" s="34" t="s">
        <v>87</v>
      </c>
      <c r="C86" s="30">
        <v>3</v>
      </c>
      <c r="D86" s="49" t="s">
        <v>2</v>
      </c>
      <c r="E86" s="32">
        <v>159.67627999999999</v>
      </c>
      <c r="F86" s="33">
        <f t="shared" si="1"/>
        <v>479.02883999999995</v>
      </c>
      <c r="G86" s="11"/>
      <c r="H86" s="11"/>
    </row>
    <row r="87" spans="1:8" ht="26" x14ac:dyDescent="0.25">
      <c r="A87" s="28">
        <v>83</v>
      </c>
      <c r="B87" s="34" t="s">
        <v>88</v>
      </c>
      <c r="C87" s="30">
        <v>45</v>
      </c>
      <c r="D87" s="49" t="s">
        <v>2</v>
      </c>
      <c r="E87" s="32">
        <v>27.882748800000005</v>
      </c>
      <c r="F87" s="33">
        <f t="shared" si="1"/>
        <v>1254.7236960000002</v>
      </c>
      <c r="G87" s="11"/>
      <c r="H87" s="11"/>
    </row>
    <row r="88" spans="1:8" ht="13" x14ac:dyDescent="0.25">
      <c r="A88" s="28">
        <v>84</v>
      </c>
      <c r="B88" s="34" t="s">
        <v>89</v>
      </c>
      <c r="C88" s="30">
        <v>30</v>
      </c>
      <c r="D88" s="49" t="s">
        <v>2</v>
      </c>
      <c r="E88" s="32">
        <v>18.366349211999996</v>
      </c>
      <c r="F88" s="33">
        <f t="shared" si="1"/>
        <v>550.99047635999989</v>
      </c>
      <c r="G88" s="11"/>
      <c r="H88" s="11"/>
    </row>
    <row r="89" spans="1:8" ht="13" x14ac:dyDescent="0.25">
      <c r="A89" s="28">
        <v>85</v>
      </c>
      <c r="B89" s="34" t="s">
        <v>90</v>
      </c>
      <c r="C89" s="30">
        <v>30</v>
      </c>
      <c r="D89" s="49" t="s">
        <v>2</v>
      </c>
      <c r="E89" s="32">
        <v>12.148434180000002</v>
      </c>
      <c r="F89" s="33">
        <f t="shared" si="1"/>
        <v>364.45302540000006</v>
      </c>
      <c r="G89" s="11"/>
      <c r="H89" s="11"/>
    </row>
    <row r="90" spans="1:8" ht="26" x14ac:dyDescent="0.25">
      <c r="A90" s="28">
        <v>86</v>
      </c>
      <c r="B90" s="34" t="s">
        <v>91</v>
      </c>
      <c r="C90" s="30">
        <v>5</v>
      </c>
      <c r="D90" s="49" t="s">
        <v>2</v>
      </c>
      <c r="E90" s="32">
        <v>27.621013500000004</v>
      </c>
      <c r="F90" s="33">
        <f>E90*C90</f>
        <v>138.10506750000002</v>
      </c>
      <c r="G90" s="11"/>
      <c r="H90" s="11"/>
    </row>
    <row r="91" spans="1:8" ht="13" x14ac:dyDescent="0.25">
      <c r="A91" s="28">
        <v>87</v>
      </c>
      <c r="B91" s="34" t="s">
        <v>92</v>
      </c>
      <c r="C91" s="30">
        <v>45</v>
      </c>
      <c r="D91" s="49" t="s">
        <v>2</v>
      </c>
      <c r="E91" s="32">
        <v>12.974</v>
      </c>
      <c r="F91" s="33">
        <f t="shared" si="1"/>
        <v>583.83000000000004</v>
      </c>
      <c r="G91" s="11"/>
      <c r="H91" s="11"/>
    </row>
    <row r="92" spans="1:8" ht="13" x14ac:dyDescent="0.25">
      <c r="A92" s="28">
        <v>88</v>
      </c>
      <c r="B92" s="34" t="s">
        <v>93</v>
      </c>
      <c r="C92" s="30">
        <v>10</v>
      </c>
      <c r="D92" s="49" t="s">
        <v>2</v>
      </c>
      <c r="E92" s="32">
        <v>3.4048000000000003</v>
      </c>
      <c r="F92" s="33">
        <f t="shared" si="1"/>
        <v>34.048000000000002</v>
      </c>
      <c r="G92" s="11"/>
      <c r="H92" s="11"/>
    </row>
    <row r="93" spans="1:8" ht="13" x14ac:dyDescent="0.25">
      <c r="A93" s="28">
        <v>89</v>
      </c>
      <c r="B93" s="34" t="s">
        <v>94</v>
      </c>
      <c r="C93" s="30">
        <v>40</v>
      </c>
      <c r="D93" s="49" t="s">
        <v>2</v>
      </c>
      <c r="E93" s="32">
        <v>3.4048000000000003</v>
      </c>
      <c r="F93" s="33">
        <f t="shared" si="1"/>
        <v>136.19200000000001</v>
      </c>
      <c r="G93" s="11"/>
      <c r="H93" s="11"/>
    </row>
    <row r="94" spans="1:8" s="4" customFormat="1" ht="13" x14ac:dyDescent="0.25">
      <c r="A94" s="28">
        <v>90</v>
      </c>
      <c r="B94" s="45" t="s">
        <v>95</v>
      </c>
      <c r="C94" s="46">
        <v>5</v>
      </c>
      <c r="D94" s="31" t="s">
        <v>2</v>
      </c>
      <c r="E94" s="41">
        <v>0</v>
      </c>
      <c r="F94" s="47">
        <f t="shared" si="1"/>
        <v>0</v>
      </c>
      <c r="G94" s="13"/>
      <c r="H94" s="13"/>
    </row>
    <row r="95" spans="1:8" ht="13" x14ac:dyDescent="0.25">
      <c r="A95" s="28">
        <v>91</v>
      </c>
      <c r="B95" s="34" t="s">
        <v>96</v>
      </c>
      <c r="C95" s="30">
        <v>10</v>
      </c>
      <c r="D95" s="49" t="s">
        <v>2</v>
      </c>
      <c r="E95" s="32">
        <v>23.667484814999998</v>
      </c>
      <c r="F95" s="33">
        <f t="shared" si="1"/>
        <v>236.67484814999997</v>
      </c>
      <c r="G95" s="11"/>
      <c r="H95" s="11"/>
    </row>
    <row r="96" spans="1:8" ht="13" x14ac:dyDescent="0.25">
      <c r="A96" s="28">
        <v>92</v>
      </c>
      <c r="B96" s="34" t="s">
        <v>97</v>
      </c>
      <c r="C96" s="30">
        <v>40</v>
      </c>
      <c r="D96" s="49" t="s">
        <v>2</v>
      </c>
      <c r="E96" s="32">
        <v>61.683019537500002</v>
      </c>
      <c r="F96" s="33">
        <f t="shared" si="1"/>
        <v>2467.3207815000001</v>
      </c>
      <c r="G96" s="11"/>
      <c r="H96" s="11"/>
    </row>
    <row r="97" spans="1:14" ht="13" x14ac:dyDescent="0.25">
      <c r="A97" s="28">
        <v>93</v>
      </c>
      <c r="B97" s="34" t="s">
        <v>98</v>
      </c>
      <c r="C97" s="30">
        <v>10</v>
      </c>
      <c r="D97" s="49" t="s">
        <v>2</v>
      </c>
      <c r="E97" s="32">
        <v>123.366039075</v>
      </c>
      <c r="F97" s="33">
        <f t="shared" si="1"/>
        <v>1233.66039075</v>
      </c>
      <c r="G97" s="11"/>
      <c r="H97" s="11"/>
    </row>
    <row r="98" spans="1:14" ht="13" x14ac:dyDescent="0.25">
      <c r="A98" s="28">
        <v>94</v>
      </c>
      <c r="B98" s="34" t="s">
        <v>99</v>
      </c>
      <c r="C98" s="30">
        <v>30</v>
      </c>
      <c r="D98" s="49" t="s">
        <v>2</v>
      </c>
      <c r="E98" s="32">
        <v>246.73207815000001</v>
      </c>
      <c r="F98" s="33">
        <f t="shared" si="1"/>
        <v>7401.9623444999997</v>
      </c>
      <c r="G98" s="11"/>
      <c r="H98" s="11"/>
    </row>
    <row r="99" spans="1:14" ht="13" x14ac:dyDescent="0.25">
      <c r="A99" s="28">
        <v>95</v>
      </c>
      <c r="B99" s="34" t="s">
        <v>100</v>
      </c>
      <c r="C99" s="30">
        <v>5</v>
      </c>
      <c r="D99" s="49" t="s">
        <v>2</v>
      </c>
      <c r="E99" s="32">
        <v>3.1088142000000003</v>
      </c>
      <c r="F99" s="33">
        <f>E99*C99</f>
        <v>15.544071000000002</v>
      </c>
      <c r="G99" s="11"/>
      <c r="H99" s="11"/>
    </row>
    <row r="100" spans="1:14" ht="13" x14ac:dyDescent="0.25">
      <c r="A100" s="28">
        <v>96</v>
      </c>
      <c r="B100" s="29" t="s">
        <v>101</v>
      </c>
      <c r="C100" s="30">
        <v>5</v>
      </c>
      <c r="D100" s="35" t="s">
        <v>2</v>
      </c>
      <c r="E100" s="32">
        <v>7.7720354999999994</v>
      </c>
      <c r="F100" s="33">
        <f t="shared" si="1"/>
        <v>38.860177499999999</v>
      </c>
      <c r="G100" s="11"/>
      <c r="H100" s="11"/>
    </row>
    <row r="101" spans="1:14" ht="13" x14ac:dyDescent="0.25">
      <c r="A101" s="28">
        <v>97</v>
      </c>
      <c r="B101" s="29" t="s">
        <v>102</v>
      </c>
      <c r="C101" s="30">
        <v>4</v>
      </c>
      <c r="D101" s="35" t="s">
        <v>2</v>
      </c>
      <c r="E101" s="32">
        <v>15.544070999999999</v>
      </c>
      <c r="F101" s="33">
        <f t="shared" si="1"/>
        <v>62.176283999999995</v>
      </c>
      <c r="G101" s="11"/>
      <c r="H101" s="11"/>
    </row>
    <row r="102" spans="1:14" ht="13" x14ac:dyDescent="0.25">
      <c r="A102" s="28">
        <v>98</v>
      </c>
      <c r="B102" s="29" t="s">
        <v>103</v>
      </c>
      <c r="C102" s="30">
        <v>3</v>
      </c>
      <c r="D102" s="35" t="s">
        <v>2</v>
      </c>
      <c r="E102" s="32">
        <v>31.088141999999998</v>
      </c>
      <c r="F102" s="33">
        <f t="shared" si="1"/>
        <v>93.264425999999986</v>
      </c>
      <c r="G102" s="11"/>
      <c r="H102" s="11"/>
    </row>
    <row r="103" spans="1:14" ht="13" x14ac:dyDescent="0.25">
      <c r="A103" s="28">
        <v>99</v>
      </c>
      <c r="B103" s="29" t="s">
        <v>104</v>
      </c>
      <c r="C103" s="30">
        <v>5</v>
      </c>
      <c r="D103" s="35" t="s">
        <v>2</v>
      </c>
      <c r="E103" s="32">
        <v>11.835600600000001</v>
      </c>
      <c r="F103" s="33">
        <f t="shared" si="1"/>
        <v>59.178003000000004</v>
      </c>
      <c r="G103" s="11"/>
      <c r="H103" s="11"/>
    </row>
    <row r="104" spans="1:14" ht="13" x14ac:dyDescent="0.25">
      <c r="A104" s="28">
        <v>100</v>
      </c>
      <c r="B104" s="29" t="s">
        <v>105</v>
      </c>
      <c r="C104" s="30">
        <v>5</v>
      </c>
      <c r="D104" s="35" t="s">
        <v>2</v>
      </c>
      <c r="E104" s="32">
        <v>49.356721499999999</v>
      </c>
      <c r="F104" s="33">
        <f t="shared" si="1"/>
        <v>246.78360749999999</v>
      </c>
      <c r="G104" s="11"/>
      <c r="H104" s="11"/>
    </row>
    <row r="105" spans="1:14" ht="13" x14ac:dyDescent="0.25">
      <c r="A105" s="28">
        <v>101</v>
      </c>
      <c r="B105" s="29" t="s">
        <v>106</v>
      </c>
      <c r="C105" s="30">
        <v>3</v>
      </c>
      <c r="D105" s="35" t="s">
        <v>2</v>
      </c>
      <c r="E105" s="32">
        <v>98.713442999999998</v>
      </c>
      <c r="F105" s="33">
        <f t="shared" si="1"/>
        <v>296.14032900000001</v>
      </c>
      <c r="G105" s="11"/>
      <c r="H105" s="11"/>
    </row>
    <row r="106" spans="1:14" ht="13" x14ac:dyDescent="0.25">
      <c r="A106" s="28">
        <v>102</v>
      </c>
      <c r="B106" s="29" t="s">
        <v>118</v>
      </c>
      <c r="C106" s="30">
        <v>2</v>
      </c>
      <c r="D106" s="35" t="s">
        <v>2</v>
      </c>
      <c r="E106" s="32">
        <v>197.426886</v>
      </c>
      <c r="F106" s="33">
        <f t="shared" si="1"/>
        <v>394.85377199999999</v>
      </c>
      <c r="G106" s="11"/>
      <c r="H106" s="11"/>
    </row>
    <row r="107" spans="1:14" ht="13" x14ac:dyDescent="0.25">
      <c r="A107" s="28">
        <v>103</v>
      </c>
      <c r="B107" s="50" t="s">
        <v>107</v>
      </c>
      <c r="C107" s="30">
        <v>20</v>
      </c>
      <c r="D107" s="35" t="s">
        <v>2</v>
      </c>
      <c r="E107" s="32">
        <v>53.454884279999987</v>
      </c>
      <c r="F107" s="33">
        <f t="shared" si="1"/>
        <v>1069.0976855999997</v>
      </c>
      <c r="G107" s="11"/>
      <c r="H107" s="11"/>
    </row>
    <row r="108" spans="1:14" ht="13" x14ac:dyDescent="0.25">
      <c r="A108" s="28">
        <v>104</v>
      </c>
      <c r="B108" s="29" t="s">
        <v>108</v>
      </c>
      <c r="C108" s="30">
        <v>120</v>
      </c>
      <c r="D108" s="35" t="s">
        <v>7</v>
      </c>
      <c r="E108" s="32">
        <v>2.0230600000000001</v>
      </c>
      <c r="F108" s="33">
        <f>E108*C108</f>
        <v>242.7672</v>
      </c>
      <c r="G108" s="11"/>
      <c r="H108" s="11"/>
    </row>
    <row r="109" spans="1:14" ht="13" x14ac:dyDescent="0.25">
      <c r="A109" s="28">
        <v>105</v>
      </c>
      <c r="B109" s="29" t="s">
        <v>109</v>
      </c>
      <c r="C109" s="30">
        <v>100</v>
      </c>
      <c r="D109" s="35" t="s">
        <v>7</v>
      </c>
      <c r="E109" s="32">
        <v>2.0230600000000001</v>
      </c>
      <c r="F109" s="33">
        <f t="shared" si="1"/>
        <v>202.30600000000001</v>
      </c>
      <c r="G109" s="11"/>
      <c r="H109" s="11"/>
    </row>
    <row r="110" spans="1:14" ht="13" x14ac:dyDescent="0.25">
      <c r="A110" s="28">
        <v>106</v>
      </c>
      <c r="B110" s="29" t="s">
        <v>110</v>
      </c>
      <c r="C110" s="30">
        <v>2500</v>
      </c>
      <c r="D110" s="35" t="s">
        <v>10</v>
      </c>
      <c r="E110" s="32">
        <v>8.6416029999999981</v>
      </c>
      <c r="F110" s="33">
        <f t="shared" si="1"/>
        <v>21604.007499999996</v>
      </c>
      <c r="G110" s="11"/>
      <c r="H110" s="11"/>
    </row>
    <row r="111" spans="1:14" ht="13" x14ac:dyDescent="0.25">
      <c r="A111" s="28">
        <v>107</v>
      </c>
      <c r="B111" s="29" t="s">
        <v>129</v>
      </c>
      <c r="C111" s="30">
        <v>40</v>
      </c>
      <c r="D111" s="35" t="s">
        <v>112</v>
      </c>
      <c r="E111" s="32">
        <v>26.565000000000001</v>
      </c>
      <c r="F111" s="33">
        <f t="shared" si="1"/>
        <v>1062.6000000000001</v>
      </c>
      <c r="G111" s="11"/>
      <c r="H111" s="11"/>
      <c r="J111" s="5"/>
      <c r="K111" s="5"/>
      <c r="L111" s="5"/>
      <c r="M111" s="5"/>
      <c r="N111" s="5"/>
    </row>
    <row r="112" spans="1:14" ht="13" x14ac:dyDescent="0.25">
      <c r="A112" s="28">
        <v>108</v>
      </c>
      <c r="B112" s="29" t="s">
        <v>111</v>
      </c>
      <c r="C112" s="30">
        <v>300</v>
      </c>
      <c r="D112" s="35" t="s">
        <v>10</v>
      </c>
      <c r="E112" s="32">
        <v>11.182</v>
      </c>
      <c r="F112" s="33">
        <f>E112*C112</f>
        <v>3354.6</v>
      </c>
      <c r="G112" s="11"/>
      <c r="H112" s="11"/>
    </row>
    <row r="113" spans="1:8" ht="26" x14ac:dyDescent="0.25">
      <c r="A113" s="28">
        <v>109</v>
      </c>
      <c r="B113" s="29" t="s">
        <v>131</v>
      </c>
      <c r="C113" s="30">
        <v>50</v>
      </c>
      <c r="D113" s="35" t="s">
        <v>10</v>
      </c>
      <c r="E113" s="32">
        <v>5.74932</v>
      </c>
      <c r="F113" s="33">
        <f>E113*C113</f>
        <v>287.46600000000001</v>
      </c>
      <c r="G113" s="11"/>
      <c r="H113" s="11"/>
    </row>
    <row r="114" spans="1:8" x14ac:dyDescent="0.25">
      <c r="A114" s="51"/>
      <c r="B114" s="52" t="s">
        <v>119</v>
      </c>
      <c r="C114" s="53"/>
      <c r="D114" s="54"/>
      <c r="E114" s="55"/>
      <c r="F114" s="55">
        <f>SUM(F4:F113)</f>
        <v>2538502.3138314229</v>
      </c>
      <c r="G114" s="16"/>
      <c r="H114" s="17"/>
    </row>
    <row r="115" spans="1:8" x14ac:dyDescent="0.25">
      <c r="A115" s="56"/>
      <c r="B115" s="57" t="s">
        <v>120</v>
      </c>
      <c r="C115" s="58">
        <v>0.1</v>
      </c>
      <c r="D115" s="48"/>
      <c r="E115" s="33"/>
      <c r="F115" s="33">
        <f>F114*C115</f>
        <v>253850.23138314229</v>
      </c>
      <c r="G115" s="11"/>
      <c r="H115" s="11"/>
    </row>
    <row r="116" spans="1:8" x14ac:dyDescent="0.25">
      <c r="A116" s="57"/>
      <c r="B116" s="52" t="s">
        <v>119</v>
      </c>
      <c r="C116" s="53"/>
      <c r="D116" s="59"/>
      <c r="E116" s="55"/>
      <c r="F116" s="55">
        <f>SUM(F114:F115)</f>
        <v>2792352.5452145655</v>
      </c>
      <c r="G116" s="16"/>
      <c r="H116" s="16"/>
    </row>
    <row r="117" spans="1:8" x14ac:dyDescent="0.25">
      <c r="A117" s="56"/>
      <c r="B117" s="57" t="s">
        <v>5</v>
      </c>
      <c r="C117" s="58">
        <v>0.08</v>
      </c>
      <c r="D117" s="48"/>
      <c r="E117" s="33"/>
      <c r="F117" s="33">
        <f>F116*C117</f>
        <v>223388.20361716524</v>
      </c>
      <c r="G117" s="11"/>
      <c r="H117" s="11"/>
    </row>
    <row r="118" spans="1:8" x14ac:dyDescent="0.25">
      <c r="A118" s="51"/>
      <c r="B118" s="52" t="s">
        <v>119</v>
      </c>
      <c r="C118" s="53"/>
      <c r="D118" s="59"/>
      <c r="E118" s="55"/>
      <c r="F118" s="55">
        <f>SUM(F116:F117)</f>
        <v>3015740.7488317308</v>
      </c>
      <c r="G118" s="16"/>
      <c r="H118" s="16"/>
    </row>
    <row r="119" spans="1:8" x14ac:dyDescent="0.25">
      <c r="A119" s="56"/>
      <c r="B119" s="57" t="s">
        <v>6</v>
      </c>
      <c r="C119" s="58">
        <v>0.03</v>
      </c>
      <c r="D119" s="48"/>
      <c r="E119" s="33"/>
      <c r="F119" s="33">
        <f>F118*C119</f>
        <v>90472.222464951919</v>
      </c>
      <c r="G119" s="11"/>
      <c r="H119" s="11"/>
    </row>
    <row r="120" spans="1:8" x14ac:dyDescent="0.25">
      <c r="A120" s="51"/>
      <c r="B120" s="52" t="s">
        <v>119</v>
      </c>
      <c r="C120" s="53"/>
      <c r="D120" s="59"/>
      <c r="E120" s="55"/>
      <c r="F120" s="55">
        <f>SUM(F118:F119)</f>
        <v>3106212.971296683</v>
      </c>
      <c r="G120" s="16"/>
      <c r="H120" s="16"/>
    </row>
    <row r="121" spans="1:8" x14ac:dyDescent="0.25">
      <c r="A121" s="56"/>
      <c r="B121" s="57" t="s">
        <v>121</v>
      </c>
      <c r="C121" s="58">
        <v>0.18</v>
      </c>
      <c r="D121" s="48"/>
      <c r="E121" s="33"/>
      <c r="F121" s="33">
        <f>F120*C121</f>
        <v>559118.33483340289</v>
      </c>
      <c r="G121" s="11"/>
      <c r="H121" s="11"/>
    </row>
    <row r="122" spans="1:8" x14ac:dyDescent="0.25">
      <c r="A122" s="51"/>
      <c r="B122" s="52" t="s">
        <v>119</v>
      </c>
      <c r="C122" s="53"/>
      <c r="D122" s="59"/>
      <c r="E122" s="55"/>
      <c r="F122" s="60">
        <f>SUM(F120:F121)</f>
        <v>3665331.3061300861</v>
      </c>
      <c r="G122" s="16"/>
      <c r="H122" s="16"/>
    </row>
    <row r="125" spans="1:8" x14ac:dyDescent="0.25">
      <c r="B125" s="62" t="s">
        <v>122</v>
      </c>
    </row>
    <row r="126" spans="1:8" x14ac:dyDescent="0.25">
      <c r="B126" s="62" t="s">
        <v>123</v>
      </c>
    </row>
    <row r="146" spans="1:9" x14ac:dyDescent="0.25">
      <c r="I146" s="2"/>
    </row>
    <row r="156" spans="1:9" s="3" customFormat="1" x14ac:dyDescent="0.25">
      <c r="A156" s="61"/>
      <c r="B156" s="65"/>
      <c r="C156" s="63"/>
      <c r="D156" s="64"/>
      <c r="E156" s="63"/>
      <c r="F156" s="63"/>
      <c r="G156" s="18"/>
      <c r="H156" s="18"/>
    </row>
    <row r="158" spans="1:9" s="3" customFormat="1" x14ac:dyDescent="0.25">
      <c r="A158" s="61"/>
      <c r="B158" s="65"/>
      <c r="C158" s="63"/>
      <c r="D158" s="64"/>
      <c r="E158" s="63"/>
      <c r="F158" s="63"/>
      <c r="G158" s="18"/>
      <c r="H158" s="18"/>
    </row>
    <row r="160" spans="1:9" s="3" customFormat="1" x14ac:dyDescent="0.25">
      <c r="A160" s="61"/>
      <c r="B160" s="65"/>
      <c r="C160" s="63"/>
      <c r="D160" s="64"/>
      <c r="E160" s="63"/>
      <c r="F160" s="63"/>
      <c r="G160" s="18"/>
      <c r="H160" s="18"/>
    </row>
    <row r="162" spans="1:8" s="3" customFormat="1" x14ac:dyDescent="0.25">
      <c r="A162" s="61"/>
      <c r="B162" s="65"/>
      <c r="C162" s="63"/>
      <c r="D162" s="64"/>
      <c r="E162" s="63"/>
      <c r="F162" s="63"/>
      <c r="G162" s="18"/>
      <c r="H162" s="18"/>
    </row>
    <row r="164" spans="1:8" s="3" customFormat="1" x14ac:dyDescent="0.25">
      <c r="A164" s="61"/>
      <c r="B164" s="65"/>
      <c r="C164" s="63"/>
      <c r="D164" s="64"/>
      <c r="E164" s="63"/>
      <c r="F164" s="63"/>
      <c r="G164" s="18"/>
      <c r="H164" s="18"/>
    </row>
  </sheetData>
  <sheetProtection algorithmName="SHA-512" hashValue="gaBEhLpMn/4jOgYoQULeaB93b705KavxkyRKqw3bU3r5UXv48BGkYMA4vtI1KpRlakruFNyHtG+cY3t/NWO/oA==" saltValue="gnxJn+FYB+0tvd84Bb7P9w==" spinCount="100000" sheet="1" objects="1" scenarios="1" formatCells="0" formatColumns="0" formatRows="0" insertColumns="0" insertRows="0" insertHyperlinks="0" deleteColumns="0" deleteRows="0" sort="0" autoFilter="0" pivotTables="0"/>
  <autoFilter ref="A3:H3"/>
  <mergeCells count="3">
    <mergeCell ref="A1:C1"/>
    <mergeCell ref="E1:F1"/>
    <mergeCell ref="G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გლდანი-ნაძალადევი</vt:lpstr>
    </vt:vector>
  </TitlesOfParts>
  <Company>ARCHSTUDIA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Nino Koberidze</cp:lastModifiedBy>
  <cp:lastPrinted>2023-04-05T08:10:37Z</cp:lastPrinted>
  <dcterms:created xsi:type="dcterms:W3CDTF">2003-08-20T10:56:57Z</dcterms:created>
  <dcterms:modified xsi:type="dcterms:W3CDTF">2023-06-22T13:13:04Z</dcterms:modified>
</cp:coreProperties>
</file>