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386C394B-9BC5-4BC6-B1E2-F7EB72F28C75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კრებსითი" sheetId="3" r:id="rId1"/>
    <sheet name="მაღაზია" sheetId="1" r:id="rId2"/>
    <sheet name="წყალსადენ კანალიზაცია" sheetId="4" r:id="rId3"/>
    <sheet name="ელ.ქსელი" sheetId="5" r:id="rId4"/>
  </sheets>
  <definedNames>
    <definedName name="_xlnm._FilterDatabase" localSheetId="1" hidden="1">მაღაზია!$B$6:$L$130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5" l="1"/>
  <c r="E36" i="5"/>
  <c r="E35" i="5"/>
  <c r="E55" i="5" l="1"/>
  <c r="E54" i="5"/>
  <c r="E53" i="5"/>
  <c r="E52" i="5"/>
  <c r="E59" i="5"/>
  <c r="E58" i="5"/>
  <c r="E57" i="5"/>
  <c r="E63" i="5"/>
  <c r="E62" i="5"/>
  <c r="E61" i="5"/>
  <c r="E67" i="5"/>
  <c r="E41" i="5"/>
  <c r="E40" i="5"/>
  <c r="E39" i="5"/>
  <c r="E15" i="5"/>
  <c r="E33" i="5"/>
  <c r="E32" i="5"/>
  <c r="E31" i="5"/>
  <c r="E12" i="4"/>
  <c r="E11" i="4"/>
  <c r="E25" i="4"/>
  <c r="E24" i="4"/>
  <c r="E23" i="4"/>
  <c r="E99" i="1"/>
  <c r="E105" i="1" l="1"/>
  <c r="E104" i="1"/>
  <c r="E29" i="1" l="1"/>
  <c r="E28" i="1"/>
  <c r="E27" i="1"/>
  <c r="E51" i="1"/>
  <c r="E50" i="1"/>
  <c r="E49" i="1"/>
  <c r="E56" i="1"/>
  <c r="E119" i="1"/>
  <c r="E118" i="1"/>
  <c r="E117" i="1"/>
  <c r="E116" i="1"/>
  <c r="E115" i="1"/>
  <c r="E67" i="1"/>
  <c r="E66" i="1"/>
  <c r="E65" i="1"/>
  <c r="E64" i="1"/>
  <c r="E63" i="1"/>
  <c r="E39" i="1"/>
  <c r="E37" i="1"/>
  <c r="E36" i="1"/>
  <c r="E34" i="1"/>
  <c r="E32" i="1"/>
  <c r="E31" i="1"/>
  <c r="E33" i="1" s="1"/>
  <c r="E38" i="1" l="1"/>
  <c r="E11" i="1" l="1"/>
  <c r="E24" i="1" l="1"/>
  <c r="E43" i="1" l="1"/>
  <c r="E80" i="1"/>
  <c r="E95" i="1"/>
  <c r="E17" i="1" l="1"/>
  <c r="E27" i="4" l="1"/>
  <c r="E28" i="4" s="1"/>
  <c r="E29" i="4" s="1"/>
  <c r="E42" i="1" l="1"/>
  <c r="E46" i="1"/>
  <c r="E47" i="1"/>
  <c r="E54" i="1"/>
  <c r="E55" i="1"/>
  <c r="E58" i="1"/>
  <c r="E70" i="1"/>
  <c r="E71" i="1"/>
  <c r="E72" i="1"/>
  <c r="E73" i="1"/>
  <c r="E76" i="1"/>
  <c r="E77" i="1"/>
  <c r="E78" i="1"/>
  <c r="E79" i="1"/>
  <c r="E83" i="1"/>
  <c r="E84" i="1"/>
  <c r="E85" i="1"/>
  <c r="E88" i="1"/>
  <c r="E89" i="1"/>
  <c r="E90" i="1"/>
  <c r="E93" i="1"/>
  <c r="E94" i="1"/>
  <c r="E102" i="1"/>
  <c r="E108" i="1"/>
  <c r="E109" i="1"/>
  <c r="E21" i="1"/>
  <c r="E19" i="1"/>
  <c r="E29" i="5"/>
  <c r="E28" i="5"/>
  <c r="E27" i="5"/>
  <c r="E15" i="1"/>
  <c r="E19" i="4"/>
  <c r="E20" i="4" s="1"/>
  <c r="E15" i="4"/>
  <c r="E107" i="1"/>
  <c r="E101" i="1"/>
  <c r="E41" i="1"/>
  <c r="E87" i="1"/>
  <c r="E53" i="1"/>
  <c r="E45" i="1"/>
  <c r="E92" i="1"/>
  <c r="E75" i="1"/>
  <c r="E69" i="1"/>
  <c r="E82" i="1"/>
  <c r="E112" i="1"/>
  <c r="E111" i="1"/>
  <c r="E23" i="1"/>
  <c r="E66" i="5"/>
  <c r="E65" i="5"/>
  <c r="E77" i="5"/>
  <c r="E76" i="5"/>
  <c r="E12" i="5"/>
  <c r="E45" i="5"/>
  <c r="E44" i="5"/>
  <c r="E43" i="5"/>
  <c r="E36" i="4"/>
  <c r="E35" i="4"/>
  <c r="E33" i="4"/>
  <c r="E32" i="4"/>
  <c r="E31" i="4"/>
  <c r="E50" i="5"/>
  <c r="E49" i="5"/>
  <c r="E48" i="5"/>
  <c r="E47" i="5"/>
  <c r="E25" i="5"/>
  <c r="E24" i="5"/>
  <c r="E23" i="5"/>
  <c r="E16" i="4" l="1"/>
  <c r="E57" i="1"/>
  <c r="E21" i="4"/>
  <c r="E61" i="1"/>
  <c r="E60" i="1"/>
  <c r="E59" i="1"/>
  <c r="L78" i="5" l="1"/>
  <c r="G37" i="4"/>
  <c r="L38" i="4" s="1"/>
  <c r="E17" i="4"/>
  <c r="L37" i="4" s="1"/>
  <c r="L120" i="1"/>
  <c r="G120" i="1"/>
  <c r="L121" i="1" s="1"/>
  <c r="G78" i="5"/>
  <c r="L79" i="5" s="1"/>
  <c r="L80" i="5" l="1"/>
  <c r="L81" i="5" s="1"/>
  <c r="L82" i="5" s="1"/>
  <c r="L83" i="5" s="1"/>
  <c r="L84" i="5" s="1"/>
  <c r="L39" i="4"/>
  <c r="L40" i="4" s="1"/>
  <c r="L41" i="4" s="1"/>
  <c r="L42" i="4" s="1"/>
  <c r="L43" i="4" s="1"/>
  <c r="L122" i="1"/>
  <c r="L123" i="1" l="1"/>
  <c r="L124" i="1" s="1"/>
  <c r="L85" i="5"/>
  <c r="L86" i="5" s="1"/>
  <c r="L87" i="5" s="1"/>
  <c r="L88" i="5" s="1"/>
  <c r="L44" i="4"/>
  <c r="L45" i="4" s="1"/>
  <c r="L46" i="4" s="1"/>
  <c r="L47" i="4" s="1"/>
  <c r="D11" i="3" s="1"/>
  <c r="D12" i="3" l="1"/>
  <c r="L125" i="1"/>
  <c r="L126" i="1" s="1"/>
  <c r="L127" i="1" l="1"/>
  <c r="L128" i="1" s="1"/>
  <c r="L129" i="1" s="1"/>
  <c r="L130" i="1" s="1"/>
  <c r="D10" i="3" s="1"/>
  <c r="D13" i="3" s="1"/>
</calcChain>
</file>

<file path=xl/sharedStrings.xml><?xml version="1.0" encoding="utf-8"?>
<sst xmlns="http://schemas.openxmlformats.org/spreadsheetml/2006/main" count="510" uniqueCount="150">
  <si>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</si>
  <si>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</si>
  <si>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</si>
  <si>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</si>
  <si>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</si>
  <si>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</si>
  <si>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</si>
  <si>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</si>
  <si>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</si>
  <si>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</si>
  <si>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</si>
  <si>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</si>
  <si>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</si>
  <si>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</si>
  <si>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</si>
  <si>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</si>
  <si>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</si>
  <si>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</si>
  <si>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</si>
  <si>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</si>
  <si>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</si>
  <si>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</si>
  <si>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</si>
  <si>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</si>
  <si>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</si>
  <si>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</si>
  <si>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</si>
  <si>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</si>
  <si>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</si>
  <si>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წებო-ცემენტი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</si>
  <si>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</si>
  <si>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</si>
  <si>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</si>
  <si>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</si>
  <si>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</si>
  <si>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</si>
  <si>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</si>
  <si>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</si>
  <si>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</si>
  <si>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</si>
  <si>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</si>
  <si>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ვენტილების მოწყობა</t>
  </si>
  <si>
    <t>ვენტილი დ-25</t>
  </si>
  <si>
    <t>ტრაპის მოწყობა</t>
  </si>
  <si>
    <t>სხვა მასალები</t>
  </si>
  <si>
    <t xml:space="preserve">                                                                       შენობაში ელ.გაყვანილობა</t>
  </si>
  <si>
    <t>მანქანები</t>
  </si>
  <si>
    <t>მრგვალი სანათი (დამკვეთთან შეთანხმებით)</t>
  </si>
  <si>
    <t xml:space="preserve">             </t>
  </si>
  <si>
    <t>ხარჯთაღრიცხვა #1</t>
  </si>
  <si>
    <t>ელექტრო ქსელი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</si>
  <si>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</si>
  <si>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</si>
  <si>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</si>
  <si>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</si>
  <si>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</si>
  <si>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</si>
  <si>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</si>
  <si>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</si>
  <si>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</si>
  <si>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მდფ-ის კარის ღირებულება (კომპ) (დამკვეთთან შეთანხმებით)</t>
  </si>
  <si>
    <t>შრომის დანახარჯები</t>
  </si>
  <si>
    <t>მაღაზია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</si>
  <si>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</si>
  <si>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</si>
  <si>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</si>
  <si>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</si>
  <si>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</si>
  <si>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</si>
  <si>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</si>
  <si>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</si>
  <si>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</si>
  <si>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მასალა (დამკვეთის მიწოდებით)</t>
  </si>
  <si>
    <t>მთავარი ელ კარადა</t>
  </si>
  <si>
    <t>ელ კარადა ( დამკვეთის მიწოდებით)</t>
  </si>
  <si>
    <t>წყალსადენ კანალიზაცია</t>
  </si>
  <si>
    <t xml:space="preserve">                                  სარემონტო სამუშაოები მაღაზია</t>
  </si>
  <si>
    <t>ტრაპი სიფონით ( დამკვეთთან შეთანხმებით)</t>
  </si>
  <si>
    <t>შემრევის მოწყობა ხელსაბანისთვის სან.კვანძი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</si>
  <si>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</si>
  <si>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</si>
  <si>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როზეტები  (დამკვეთთან შეთანხმებით)</t>
  </si>
  <si>
    <t>ელ.გამანაწინებელი ფარი (კედელში ჩაშენებული)</t>
  </si>
  <si>
    <t>შიდა მონტაჟის ელ.ფარი</t>
  </si>
  <si>
    <t>ავტომატური ამომრთველი ორ კლავიშიანი</t>
  </si>
  <si>
    <t>ავტომატური ამომრთველი ერთ კლავიშიანი</t>
  </si>
  <si>
    <t>ამსტრონგის ჭერი (კომპლექტში)</t>
  </si>
  <si>
    <t>კარ-ფანჯრების ღირებულება (დამკვეთთან შეთანხმებით)</t>
  </si>
  <si>
    <t>კუთხოვანა</t>
  </si>
  <si>
    <t>სან.კვანძის კედლების მოპირკეთება  კერამიკული ფილით</t>
  </si>
  <si>
    <t>იატაკების მოპირკეთება კერამოგრანიტის ფილებით  ( მთლიანი შენობაში 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</si>
  <si>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</si>
  <si>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</si>
  <si>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 xml:space="preserve">არსებული კერამიკული ფილის  დემონტაჟი შენობის იატაკებიდან </t>
  </si>
  <si>
    <t xml:space="preserve">პლინტუსების მოწყობა კერამოგრანიტის ფილებით </t>
  </si>
  <si>
    <t>ჰაერგამწოვი ( დამკვეთთან შეთანხმებით)</t>
  </si>
  <si>
    <t xml:space="preserve">კონდენციონერის ღირებულება და მონტაჟი </t>
  </si>
  <si>
    <t>შრომის ხარჯი ( გარე აგრეგატი )</t>
  </si>
  <si>
    <t>შრომის ხარჯი ( შიდა კონდინციონერი )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</si>
  <si>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</si>
  <si>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არსებული ჭერის დემონტაჟი ( არმსტრონგი )</t>
  </si>
  <si>
    <t xml:space="preserve">                                                                                     ფასადი</t>
  </si>
  <si>
    <t>ბლოკის კედლების დემონტაჟი 300მმ შესასვლელი კარის მოსაწყობად</t>
  </si>
  <si>
    <t>არსებული კარ-ფანჯრების დემონტაჟი ( ალუმინი )</t>
  </si>
  <si>
    <t xml:space="preserve">ქვაბამბა </t>
  </si>
  <si>
    <t>თაბაშირ მუყაოს ფილით ტიხრების მოწყობა  ( ორმაგი ორივე გვერდი )</t>
  </si>
  <si>
    <t>სამონტაჟო მასალები ( კომპლექტში )</t>
  </si>
  <si>
    <t xml:space="preserve">ნესტგამძლე თაბაშირ მუყაოს ფილა </t>
  </si>
  <si>
    <t>თაბაშირ მუყაოს ფილით ტიხრების მოწყობა  ( ორმაგი ერთ გვერდზე )</t>
  </si>
  <si>
    <t xml:space="preserve">შიდა არსებული კედლების   დამუშავება ფითხით და ღებვა წყალემულსია საღებავით </t>
  </si>
  <si>
    <t>კედლების ნაგვერდულების   დამუშავება ფითხით და შეღებვა წყალემულსია საღებავით</t>
  </si>
  <si>
    <t xml:space="preserve">თაბაშირ-მუყაოს ტიხრის დამუშავება  ფითხით და ღებვა წყალემულსია საღებავით </t>
  </si>
  <si>
    <t xml:space="preserve">გარე კედლების   დამუშავება ფითხით და ღებვა წყალემულსია საღებავით </t>
  </si>
  <si>
    <t xml:space="preserve">შიდა  კედლების  ნაგვერდულების  ლესვა ქვიშა ცემენტის ხსნარით </t>
  </si>
  <si>
    <t>ამსტრონგის ჭერის მოწყობა   ( ოფისი )</t>
  </si>
  <si>
    <t>ჭერების მოწყობა ნესტგამძლე თაბაშირ მუყაოს ფილით  ( სან.კვანძი , სამზარეულო და დამხმარე სათავსო )</t>
  </si>
  <si>
    <t>თბაშირ მუყაოთი მოწყობილი  ჭერების დამუშავება და ღებვა წყალემულსია საღებავით ( სან.კვანძი , სამზარეულო და დამხმარე სათავსო )</t>
  </si>
  <si>
    <t xml:space="preserve">სავაჭრო ფართში ჭერის აღდგენა პერიმეტრზე არსებული ფილებით (არმსტრონგი) </t>
  </si>
  <si>
    <t>ამსტრონგის ჭერი (არსებული ფილები)</t>
  </si>
  <si>
    <t>იატაკის მოჭიმვა ქვიშა ცემენტის ხსნარით 60მმ ( სადაც ჩაიჭრა კარი) ( სიმაღლე დაზუსტდეს ადგილზე )</t>
  </si>
  <si>
    <t>მდფ-ის კარის მოწყობა (  კატალოგის მიხედვით )</t>
  </si>
  <si>
    <t xml:space="preserve">კარ-ფანჯრების მოწყობა ორმაგი მინაპაკეტი  თეთრი ალუმინის ალათებში </t>
  </si>
  <si>
    <t>ნაწრთობი მინის კარი 10 მმ თეთრი ალუმინის ალათებში</t>
  </si>
  <si>
    <t>ალუმინის ჩასაშენებელი ფეხის საწმენდის ღირებულება და მონტაჟი</t>
  </si>
  <si>
    <t>ალუმინის ფეხის საწმენდი 1400x800 (დამკვეთთან შეთანხმებით)</t>
  </si>
  <si>
    <t>ჩაშენებული უნიტაზის მოწყობა სან.კვანძი</t>
  </si>
  <si>
    <t>ხელსაბანის ღირებულება (დამკვეთის კატალოგის მიხედვით ) ( დამკვეთთან შეთანხმებით)</t>
  </si>
  <si>
    <t>შემრევის ღირებულება   (დამკვეთის კატალოგის მიხედვით ) ( დამკვეთთან შეთანხმებით)</t>
  </si>
  <si>
    <t>ჩაშენებული უნიტაზი ( კომპლექტში ) (დამკვეთის კატალოგის მიხედვით ) ( დამკვეთთან შეთანხმებით)</t>
  </si>
  <si>
    <t>ჰაერგამწოვის მოწყობა (ვინტილიატორი) (სან,კვანძი და სამზარეულო )</t>
  </si>
  <si>
    <t>წყალ კანალიზაციის დაერთება არსებულთან</t>
  </si>
  <si>
    <t>წყალ კანალიზაციის დაერთება არსებულთან ( მასალა )</t>
  </si>
  <si>
    <t>მრავალძარღვა ორმაგი იზოლაციის სპილენძის ელ.კაბელის გაყვანა 4*10მმ</t>
  </si>
  <si>
    <t>ქსელის გამანაწილებელი რეკი</t>
  </si>
  <si>
    <t>ქსელის გამანაწილებელი რეკი ( დამკვეთის მიწოდებით)</t>
  </si>
  <si>
    <t>ქსელის კაბელი UTP Cable CAT5E</t>
  </si>
  <si>
    <t>ქსელის კაბელი UTP Cable CAT5E გაყვანა</t>
  </si>
  <si>
    <t>მრგვალი ჩაფლული დიოდური სანათი 18 ვატი 6000 ( კელვინი )</t>
  </si>
  <si>
    <t>იატაკის ინტერნეტ სოკეტი  (დამკვეთთან შეთანხმებით)</t>
  </si>
  <si>
    <t xml:space="preserve">იატაკის ინტერნეტ სოკეტის მონტაჟი  </t>
  </si>
  <si>
    <t xml:space="preserve">კედლის ინტერნეტ სოკეტის მონტაჟი  </t>
  </si>
  <si>
    <t>როზეტები დამიწებით  (დამკვეთთან შეთანხმებით)</t>
  </si>
  <si>
    <t>იატაკის ორპოლუსიანი საშტეპსელო როზეტების მონტაჟი  ( დამიწებით )</t>
  </si>
  <si>
    <t>საშტეპსელო როზეტების მონტაჟი   ( დამიწებით )</t>
  </si>
  <si>
    <t>კონდენციონერის გარე აგრეგატი VRF-16კვტ (დამკვეთთან შეთანხმებით)</t>
  </si>
  <si>
    <t>კასეტური კონდინციონერი - 4.5 კვტ (დამკვეთთან შეთანხმებით)</t>
  </si>
  <si>
    <t>კასეტური კონდინციონერი - 2.2 კვტ (დამკვეთთან შეთანხმებით)</t>
  </si>
  <si>
    <t>უწვადი გოდრირებული მილი 25-იანი</t>
  </si>
  <si>
    <t>ხარჯთაღრიცხვა #2</t>
  </si>
  <si>
    <t>ქ.ბათუმი , ზურაბ გორგილაძის ქუჩა #90   ,  არსებულ ავტოგასამართ სადგურზე სერვის ცენტრის მოწყობის პროექტი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</si>
</sst>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">
    <cellStyle name="Normal" xfId="0" builtinId="0"/>
    <cellStyle name="Normal 17 3" xfId="4" xr:uid="{00000000-0005-0000-0000-000001000000}"/>
    <cellStyle name="Normal 29 3" xfId="9" xr:uid="{00000000-0005-0000-0000-000002000000}"/>
    <cellStyle name="Normal 53" xfId="8" xr:uid="{00000000-0005-0000-0000-000003000000}"/>
    <cellStyle name="Normal_el.momaragebabenzo" xfId="6" xr:uid="{00000000-0005-0000-0000-000005000000}"/>
    <cellStyle name="Normal_saobieqto" xfId="1" xr:uid="{00000000-0005-0000-0000-000006000000}"/>
    <cellStyle name="Normal_sida kanalizaciadigomi" xfId="2" xr:uid="{00000000-0005-0000-0000-000007000000}"/>
    <cellStyle name="Normal_sida wyalsadeni 3" xfId="3" xr:uid="{00000000-0005-0000-0000-000008000000}"/>
    <cellStyle name="Normal_sida wyalsadeni_xarGaRricxva  remonti maisuraZis q.transp. sammarTvelos" xfId="5" xr:uid="{00000000-0005-0000-0000-000009000000}"/>
    <cellStyle name="Style 1" xfId="7" xr:uid="{00000000-0005-0000-0000-00000A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119</xdr:row>
      <xdr:rowOff>0</xdr:rowOff>
    </xdr:from>
    <xdr:to>
      <xdr:col>1</xdr:col>
      <xdr:colOff>790575</xdr:colOff>
      <xdr:row>119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119</xdr:row>
      <xdr:rowOff>0</xdr:rowOff>
    </xdr:from>
    <xdr:to>
      <xdr:col>20</xdr:col>
      <xdr:colOff>133350</xdr:colOff>
      <xdr:row>119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119</xdr:row>
      <xdr:rowOff>0</xdr:rowOff>
    </xdr:from>
    <xdr:to>
      <xdr:col>23</xdr:col>
      <xdr:colOff>28575</xdr:colOff>
      <xdr:row>119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119</xdr:row>
      <xdr:rowOff>0</xdr:rowOff>
    </xdr:from>
    <xdr:to>
      <xdr:col>39</xdr:col>
      <xdr:colOff>161925</xdr:colOff>
      <xdr:row>122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119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119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119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161925</xdr:colOff>
      <xdr:row>108</xdr:row>
      <xdr:rowOff>9525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6563975" y="3100387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119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119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0</xdr:rowOff>
    </xdr:from>
    <xdr:to>
      <xdr:col>1</xdr:col>
      <xdr:colOff>790575</xdr:colOff>
      <xdr:row>105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0</xdr:rowOff>
    </xdr:from>
    <xdr:to>
      <xdr:col>1</xdr:col>
      <xdr:colOff>790575</xdr:colOff>
      <xdr:row>105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0</xdr:rowOff>
    </xdr:from>
    <xdr:to>
      <xdr:col>1</xdr:col>
      <xdr:colOff>790575</xdr:colOff>
      <xdr:row>105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0</xdr:rowOff>
    </xdr:from>
    <xdr:to>
      <xdr:col>1</xdr:col>
      <xdr:colOff>790575</xdr:colOff>
      <xdr:row>105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0</xdr:rowOff>
    </xdr:from>
    <xdr:to>
      <xdr:col>1</xdr:col>
      <xdr:colOff>790575</xdr:colOff>
      <xdr:row>105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0</xdr:rowOff>
    </xdr:from>
    <xdr:to>
      <xdr:col>1</xdr:col>
      <xdr:colOff>790575</xdr:colOff>
      <xdr:row>105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76200</xdr:colOff>
      <xdr:row>105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105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105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105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105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105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105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342900</xdr:colOff>
      <xdr:row>105</xdr:row>
      <xdr:rowOff>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6135350" y="28946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209550</xdr:colOff>
      <xdr:row>99</xdr:row>
      <xdr:rowOff>38100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7221200" y="2975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66675</xdr:colOff>
      <xdr:row>105</xdr:row>
      <xdr:rowOff>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6468725" y="28127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106</xdr:row>
      <xdr:rowOff>171450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108</xdr:row>
      <xdr:rowOff>142875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105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1D5A52BD-0878-4C99-8777-A75B467C3708}"/>
            </a:ext>
          </a:extLst>
        </xdr:cNvPr>
        <xdr:cNvSpPr txBox="1">
          <a:spLocks noChangeArrowheads="1"/>
        </xdr:cNvSpPr>
      </xdr:nvSpPr>
      <xdr:spPr bwMode="auto">
        <a:xfrm>
          <a:off x="3829050" y="24403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BA220C4D-9EA5-4ABF-A58F-EB4E51E998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F8B5EEB0-85F7-49A7-9E14-CA287E7DA0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2004A6F6-5144-4AB8-A6E4-167E96DAD24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186D6636-DDC8-47DA-A579-74C1F0245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32511224-8194-4DDF-A4C7-5A606683850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0AEEDA88-AA49-439F-BC8F-6C3D8017287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CB73876A-3690-4FFC-B87D-EFEB85A606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BBA66FA8-8064-4939-8223-EC48B78760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47B4EEA3-D212-48B2-A82C-8B37C082D6A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1E557192-4F9A-4703-B073-2304CAAC3A6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D8ECD38-7C01-423F-96E1-4E1BC0AB19A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375" name="Text Box 11">
          <a:extLst>
            <a:ext uri="{FF2B5EF4-FFF2-40B4-BE49-F238E27FC236}">
              <a16:creationId xmlns:a16="http://schemas.microsoft.com/office/drawing/2014/main" id="{2A8A5054-E8F4-49F4-881D-2A2F9082BFC9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666F4468-5291-4F1A-98D9-26FBE2A332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0EBAB493-9C40-49DA-9220-9D87834B9E9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78" name="Text Box 65">
          <a:extLst>
            <a:ext uri="{FF2B5EF4-FFF2-40B4-BE49-F238E27FC236}">
              <a16:creationId xmlns:a16="http://schemas.microsoft.com/office/drawing/2014/main" id="{44DBA4AF-8189-4BE3-AF62-98E1F2C43BC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379" name="Text Box 91">
          <a:extLst>
            <a:ext uri="{FF2B5EF4-FFF2-40B4-BE49-F238E27FC236}">
              <a16:creationId xmlns:a16="http://schemas.microsoft.com/office/drawing/2014/main" id="{F16BF533-0992-4D7F-B0B5-7A515ECADC8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70176D8C-C0E9-4DFA-9083-DBC9B48D2C6B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381" name="Text Box 43">
          <a:extLst>
            <a:ext uri="{FF2B5EF4-FFF2-40B4-BE49-F238E27FC236}">
              <a16:creationId xmlns:a16="http://schemas.microsoft.com/office/drawing/2014/main" id="{7CF57D5B-3EDC-41EA-81A7-6B91AA62472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82" name="Text Box 68">
          <a:extLst>
            <a:ext uri="{FF2B5EF4-FFF2-40B4-BE49-F238E27FC236}">
              <a16:creationId xmlns:a16="http://schemas.microsoft.com/office/drawing/2014/main" id="{AE19A24A-4364-478E-A85C-6519217B15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83" name="Text Box 69">
          <a:extLst>
            <a:ext uri="{FF2B5EF4-FFF2-40B4-BE49-F238E27FC236}">
              <a16:creationId xmlns:a16="http://schemas.microsoft.com/office/drawing/2014/main" id="{A6A461B0-434B-434A-8EFB-3C3C65B34A5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84" name="Text Box 70">
          <a:extLst>
            <a:ext uri="{FF2B5EF4-FFF2-40B4-BE49-F238E27FC236}">
              <a16:creationId xmlns:a16="http://schemas.microsoft.com/office/drawing/2014/main" id="{4CAF41FB-5A18-4AEC-952A-79814CCA4C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85" name="Text Box 71">
          <a:extLst>
            <a:ext uri="{FF2B5EF4-FFF2-40B4-BE49-F238E27FC236}">
              <a16:creationId xmlns:a16="http://schemas.microsoft.com/office/drawing/2014/main" id="{913E34C7-FE1C-4CDD-B02F-8BD9BB2C0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86" name="Text Box 72">
          <a:extLst>
            <a:ext uri="{FF2B5EF4-FFF2-40B4-BE49-F238E27FC236}">
              <a16:creationId xmlns:a16="http://schemas.microsoft.com/office/drawing/2014/main" id="{18190E47-8DEF-4B69-8DF7-750E0CAEEC6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87" name="Text Box 73">
          <a:extLst>
            <a:ext uri="{FF2B5EF4-FFF2-40B4-BE49-F238E27FC236}">
              <a16:creationId xmlns:a16="http://schemas.microsoft.com/office/drawing/2014/main" id="{1B3D9371-6829-43AA-B212-F7CA9F5A36F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652E8093-9650-4F45-92DD-C31C67D41D2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89" name="Text Box 43">
          <a:extLst>
            <a:ext uri="{FF2B5EF4-FFF2-40B4-BE49-F238E27FC236}">
              <a16:creationId xmlns:a16="http://schemas.microsoft.com/office/drawing/2014/main" id="{98BEC9E8-D40D-4F4E-8DCC-97B130DA46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90" name="Text Box 46">
          <a:extLst>
            <a:ext uri="{FF2B5EF4-FFF2-40B4-BE49-F238E27FC236}">
              <a16:creationId xmlns:a16="http://schemas.microsoft.com/office/drawing/2014/main" id="{67A34A8D-97A1-4E6B-9E66-CFBCBB42DEF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91" name="Text Box 43">
          <a:extLst>
            <a:ext uri="{FF2B5EF4-FFF2-40B4-BE49-F238E27FC236}">
              <a16:creationId xmlns:a16="http://schemas.microsoft.com/office/drawing/2014/main" id="{6F4968AC-7F0D-4286-9A11-9C17BECA4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92" name="Text Box 68">
          <a:extLst>
            <a:ext uri="{FF2B5EF4-FFF2-40B4-BE49-F238E27FC236}">
              <a16:creationId xmlns:a16="http://schemas.microsoft.com/office/drawing/2014/main" id="{FF75BB8A-4E0E-43F8-8A3E-7634B613B02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93" name="Text Box 69">
          <a:extLst>
            <a:ext uri="{FF2B5EF4-FFF2-40B4-BE49-F238E27FC236}">
              <a16:creationId xmlns:a16="http://schemas.microsoft.com/office/drawing/2014/main" id="{7539D191-81A7-41D5-9D94-8AE413540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94" name="Text Box 70">
          <a:extLst>
            <a:ext uri="{FF2B5EF4-FFF2-40B4-BE49-F238E27FC236}">
              <a16:creationId xmlns:a16="http://schemas.microsoft.com/office/drawing/2014/main" id="{25F5A3ED-66D2-4951-AB67-651DEA9298D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95" name="Text Box 71">
          <a:extLst>
            <a:ext uri="{FF2B5EF4-FFF2-40B4-BE49-F238E27FC236}">
              <a16:creationId xmlns:a16="http://schemas.microsoft.com/office/drawing/2014/main" id="{AD56ABF8-BC97-48FC-886B-F6AB210BBDC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96" name="Text Box 72">
          <a:extLst>
            <a:ext uri="{FF2B5EF4-FFF2-40B4-BE49-F238E27FC236}">
              <a16:creationId xmlns:a16="http://schemas.microsoft.com/office/drawing/2014/main" id="{4F789BA8-F945-4A1A-89A3-F37C7C2C788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397" name="Text Box 73">
          <a:extLst>
            <a:ext uri="{FF2B5EF4-FFF2-40B4-BE49-F238E27FC236}">
              <a16:creationId xmlns:a16="http://schemas.microsoft.com/office/drawing/2014/main" id="{11E6CBCA-70A4-4EE7-880B-7A87F47CA6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98" name="Text Box 46">
          <a:extLst>
            <a:ext uri="{FF2B5EF4-FFF2-40B4-BE49-F238E27FC236}">
              <a16:creationId xmlns:a16="http://schemas.microsoft.com/office/drawing/2014/main" id="{89FAB1EE-D0C5-4CC1-BC0D-06A318BAF7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399" name="Text Box 43">
          <a:extLst>
            <a:ext uri="{FF2B5EF4-FFF2-40B4-BE49-F238E27FC236}">
              <a16:creationId xmlns:a16="http://schemas.microsoft.com/office/drawing/2014/main" id="{AB6947D1-D2B4-487E-B47E-D753F3B6C3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45C25B45-F319-4A8C-B8F7-275973114E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01" name="Text Box 43">
          <a:extLst>
            <a:ext uri="{FF2B5EF4-FFF2-40B4-BE49-F238E27FC236}">
              <a16:creationId xmlns:a16="http://schemas.microsoft.com/office/drawing/2014/main" id="{309A33A6-7DB4-48BC-8259-9783E1EB4DD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02" name="Text Box 68">
          <a:extLst>
            <a:ext uri="{FF2B5EF4-FFF2-40B4-BE49-F238E27FC236}">
              <a16:creationId xmlns:a16="http://schemas.microsoft.com/office/drawing/2014/main" id="{4CCFC75E-1036-4F79-BA99-1ADB652BA74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03" name="Text Box 69">
          <a:extLst>
            <a:ext uri="{FF2B5EF4-FFF2-40B4-BE49-F238E27FC236}">
              <a16:creationId xmlns:a16="http://schemas.microsoft.com/office/drawing/2014/main" id="{7109B8EC-F5A2-4D89-8532-3F201267C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04" name="Text Box 70">
          <a:extLst>
            <a:ext uri="{FF2B5EF4-FFF2-40B4-BE49-F238E27FC236}">
              <a16:creationId xmlns:a16="http://schemas.microsoft.com/office/drawing/2014/main" id="{7E7324FD-4DA4-4288-846D-93D946F2D8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05" name="Text Box 71">
          <a:extLst>
            <a:ext uri="{FF2B5EF4-FFF2-40B4-BE49-F238E27FC236}">
              <a16:creationId xmlns:a16="http://schemas.microsoft.com/office/drawing/2014/main" id="{EA764F6F-85AE-42DC-9070-57BE016AC1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06" name="Text Box 72">
          <a:extLst>
            <a:ext uri="{FF2B5EF4-FFF2-40B4-BE49-F238E27FC236}">
              <a16:creationId xmlns:a16="http://schemas.microsoft.com/office/drawing/2014/main" id="{F4B940B5-8ACA-4BC8-8FD6-05A49B6236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07" name="Text Box 73">
          <a:extLst>
            <a:ext uri="{FF2B5EF4-FFF2-40B4-BE49-F238E27FC236}">
              <a16:creationId xmlns:a16="http://schemas.microsoft.com/office/drawing/2014/main" id="{3B311D6E-A6E9-4DF2-8924-D6E661683A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08" name="Text Box 46">
          <a:extLst>
            <a:ext uri="{FF2B5EF4-FFF2-40B4-BE49-F238E27FC236}">
              <a16:creationId xmlns:a16="http://schemas.microsoft.com/office/drawing/2014/main" id="{AE43F021-3BD0-425E-8836-333F0A3EA0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09" name="Text Box 43">
          <a:extLst>
            <a:ext uri="{FF2B5EF4-FFF2-40B4-BE49-F238E27FC236}">
              <a16:creationId xmlns:a16="http://schemas.microsoft.com/office/drawing/2014/main" id="{D355354B-070E-4B68-9A12-3E2868AF7C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10" name="Text Box 46">
          <a:extLst>
            <a:ext uri="{FF2B5EF4-FFF2-40B4-BE49-F238E27FC236}">
              <a16:creationId xmlns:a16="http://schemas.microsoft.com/office/drawing/2014/main" id="{270AC47C-3B53-4D82-8F27-8C0E1488464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11" name="Text Box 43">
          <a:extLst>
            <a:ext uri="{FF2B5EF4-FFF2-40B4-BE49-F238E27FC236}">
              <a16:creationId xmlns:a16="http://schemas.microsoft.com/office/drawing/2014/main" id="{32E12751-D75F-4DC3-A52A-5282BAAB01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115C32CC-7FD2-470A-B361-9D9F8456E29A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4CE2186B-5795-46FC-9C28-DEA0561EEF3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14" name="Text Box 65">
          <a:extLst>
            <a:ext uri="{FF2B5EF4-FFF2-40B4-BE49-F238E27FC236}">
              <a16:creationId xmlns:a16="http://schemas.microsoft.com/office/drawing/2014/main" id="{1A986BF7-6C53-4169-B4B9-F17D447742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15" name="Text Box 91">
          <a:extLst>
            <a:ext uri="{FF2B5EF4-FFF2-40B4-BE49-F238E27FC236}">
              <a16:creationId xmlns:a16="http://schemas.microsoft.com/office/drawing/2014/main" id="{955ED84C-9BFE-4C05-BBC3-455580C3C9E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16" name="Text Box 65">
          <a:extLst>
            <a:ext uri="{FF2B5EF4-FFF2-40B4-BE49-F238E27FC236}">
              <a16:creationId xmlns:a16="http://schemas.microsoft.com/office/drawing/2014/main" id="{6FACDCDC-588D-4A51-A829-780150A309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17" name="Text Box 91">
          <a:extLst>
            <a:ext uri="{FF2B5EF4-FFF2-40B4-BE49-F238E27FC236}">
              <a16:creationId xmlns:a16="http://schemas.microsoft.com/office/drawing/2014/main" id="{D742E287-4C9F-443A-94C5-33832844D08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5A7192A5-3907-4DCC-BE96-EB4BCE23BAB8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5CFAB364-1D40-4860-978A-C95433E270C1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20" name="Text Box 68">
          <a:extLst>
            <a:ext uri="{FF2B5EF4-FFF2-40B4-BE49-F238E27FC236}">
              <a16:creationId xmlns:a16="http://schemas.microsoft.com/office/drawing/2014/main" id="{B6A37D3A-7D7F-4E14-AB24-B51D6DDC7B5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21" name="Text Box 69">
          <a:extLst>
            <a:ext uri="{FF2B5EF4-FFF2-40B4-BE49-F238E27FC236}">
              <a16:creationId xmlns:a16="http://schemas.microsoft.com/office/drawing/2014/main" id="{52F2A50C-4C2F-49C1-9343-43BC14DA1F4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22" name="Text Box 70">
          <a:extLst>
            <a:ext uri="{FF2B5EF4-FFF2-40B4-BE49-F238E27FC236}">
              <a16:creationId xmlns:a16="http://schemas.microsoft.com/office/drawing/2014/main" id="{51F3C15E-954D-4507-B85E-675327D873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23" name="Text Box 71">
          <a:extLst>
            <a:ext uri="{FF2B5EF4-FFF2-40B4-BE49-F238E27FC236}">
              <a16:creationId xmlns:a16="http://schemas.microsoft.com/office/drawing/2014/main" id="{580CEF28-1DFC-49B6-A8E5-22CDF8DDD7E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24" name="Text Box 72">
          <a:extLst>
            <a:ext uri="{FF2B5EF4-FFF2-40B4-BE49-F238E27FC236}">
              <a16:creationId xmlns:a16="http://schemas.microsoft.com/office/drawing/2014/main" id="{65AADFE3-D4C5-4E75-9560-3EBE745372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25" name="Text Box 73">
          <a:extLst>
            <a:ext uri="{FF2B5EF4-FFF2-40B4-BE49-F238E27FC236}">
              <a16:creationId xmlns:a16="http://schemas.microsoft.com/office/drawing/2014/main" id="{3E71B205-F8C4-4A09-8897-CA69116BE7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26" name="Text Box 46">
          <a:extLst>
            <a:ext uri="{FF2B5EF4-FFF2-40B4-BE49-F238E27FC236}">
              <a16:creationId xmlns:a16="http://schemas.microsoft.com/office/drawing/2014/main" id="{7A2EDBE8-395D-4ADC-9519-6C6EB2C04D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27" name="Text Box 43">
          <a:extLst>
            <a:ext uri="{FF2B5EF4-FFF2-40B4-BE49-F238E27FC236}">
              <a16:creationId xmlns:a16="http://schemas.microsoft.com/office/drawing/2014/main" id="{83DF7062-551A-4837-B12D-EF8D4A4DD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FEA76CD9-215B-41A5-B779-EB44946844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9CE2E37E-F596-453F-9612-9BE30F60C7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30" name="Text Box 68">
          <a:extLst>
            <a:ext uri="{FF2B5EF4-FFF2-40B4-BE49-F238E27FC236}">
              <a16:creationId xmlns:a16="http://schemas.microsoft.com/office/drawing/2014/main" id="{AC29EA1B-C786-4B61-B4A3-B4447E9AEE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31" name="Text Box 69">
          <a:extLst>
            <a:ext uri="{FF2B5EF4-FFF2-40B4-BE49-F238E27FC236}">
              <a16:creationId xmlns:a16="http://schemas.microsoft.com/office/drawing/2014/main" id="{5E72BA5E-6F2C-4EEA-8066-EDC792B4CA2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32" name="Text Box 70">
          <a:extLst>
            <a:ext uri="{FF2B5EF4-FFF2-40B4-BE49-F238E27FC236}">
              <a16:creationId xmlns:a16="http://schemas.microsoft.com/office/drawing/2014/main" id="{094E2596-877E-4270-AC45-0DBADE95E5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33" name="Text Box 71">
          <a:extLst>
            <a:ext uri="{FF2B5EF4-FFF2-40B4-BE49-F238E27FC236}">
              <a16:creationId xmlns:a16="http://schemas.microsoft.com/office/drawing/2014/main" id="{21AD44A9-DA65-421D-9E30-900B96B8F5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34" name="Text Box 72">
          <a:extLst>
            <a:ext uri="{FF2B5EF4-FFF2-40B4-BE49-F238E27FC236}">
              <a16:creationId xmlns:a16="http://schemas.microsoft.com/office/drawing/2014/main" id="{94EDAE97-0F17-4C94-8AF9-E9C61B1F66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35" name="Text Box 73">
          <a:extLst>
            <a:ext uri="{FF2B5EF4-FFF2-40B4-BE49-F238E27FC236}">
              <a16:creationId xmlns:a16="http://schemas.microsoft.com/office/drawing/2014/main" id="{125143B6-0CCE-46B5-9C25-FE612AAC3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D7287672-479D-4AAE-B77E-DDE4B01C9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AC9AC346-E1A8-4E41-AF86-42ACA6FE06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CEA40F8A-AA50-4F36-935A-6D905A22FC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DF8E854A-B328-4859-8AE5-AFD58F5B444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40" name="Text Box 68">
          <a:extLst>
            <a:ext uri="{FF2B5EF4-FFF2-40B4-BE49-F238E27FC236}">
              <a16:creationId xmlns:a16="http://schemas.microsoft.com/office/drawing/2014/main" id="{8F745193-80D7-4A4A-A9FF-DB579C05A7F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41" name="Text Box 69">
          <a:extLst>
            <a:ext uri="{FF2B5EF4-FFF2-40B4-BE49-F238E27FC236}">
              <a16:creationId xmlns:a16="http://schemas.microsoft.com/office/drawing/2014/main" id="{CCE2C3D6-7631-43FA-A631-B136DE8AED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42" name="Text Box 70">
          <a:extLst>
            <a:ext uri="{FF2B5EF4-FFF2-40B4-BE49-F238E27FC236}">
              <a16:creationId xmlns:a16="http://schemas.microsoft.com/office/drawing/2014/main" id="{2B4B56ED-B43F-4257-93B8-99EE2CA9EE3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43" name="Text Box 71">
          <a:extLst>
            <a:ext uri="{FF2B5EF4-FFF2-40B4-BE49-F238E27FC236}">
              <a16:creationId xmlns:a16="http://schemas.microsoft.com/office/drawing/2014/main" id="{05AD29E8-0450-40A7-9541-62F054818B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44" name="Text Box 72">
          <a:extLst>
            <a:ext uri="{FF2B5EF4-FFF2-40B4-BE49-F238E27FC236}">
              <a16:creationId xmlns:a16="http://schemas.microsoft.com/office/drawing/2014/main" id="{FA0EBCB0-A7F4-442A-A60C-BD07ED88186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45" name="Text Box 73">
          <a:extLst>
            <a:ext uri="{FF2B5EF4-FFF2-40B4-BE49-F238E27FC236}">
              <a16:creationId xmlns:a16="http://schemas.microsoft.com/office/drawing/2014/main" id="{D97E9E12-94B5-4881-994F-BBA3C1447A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46" name="Text Box 46">
          <a:extLst>
            <a:ext uri="{FF2B5EF4-FFF2-40B4-BE49-F238E27FC236}">
              <a16:creationId xmlns:a16="http://schemas.microsoft.com/office/drawing/2014/main" id="{125E4084-23ED-454C-B031-5F91973913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47" name="Text Box 43">
          <a:extLst>
            <a:ext uri="{FF2B5EF4-FFF2-40B4-BE49-F238E27FC236}">
              <a16:creationId xmlns:a16="http://schemas.microsoft.com/office/drawing/2014/main" id="{CC3CB732-833F-49A2-8E39-3CFBE403AB1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CE22F8D-04BA-4B18-B31F-720DB31650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49" name="Text Box 43">
          <a:extLst>
            <a:ext uri="{FF2B5EF4-FFF2-40B4-BE49-F238E27FC236}">
              <a16:creationId xmlns:a16="http://schemas.microsoft.com/office/drawing/2014/main" id="{F8B74E1F-A2B7-4341-98C0-DBD34DA860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450" name="Text Box 10">
          <a:extLst>
            <a:ext uri="{FF2B5EF4-FFF2-40B4-BE49-F238E27FC236}">
              <a16:creationId xmlns:a16="http://schemas.microsoft.com/office/drawing/2014/main" id="{1340C26D-4B60-42E6-87C3-C0247BD5531B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451" name="Text Box 11">
          <a:extLst>
            <a:ext uri="{FF2B5EF4-FFF2-40B4-BE49-F238E27FC236}">
              <a16:creationId xmlns:a16="http://schemas.microsoft.com/office/drawing/2014/main" id="{3212416D-017D-43A4-97CE-15A18C963458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52" name="Text Box 65">
          <a:extLst>
            <a:ext uri="{FF2B5EF4-FFF2-40B4-BE49-F238E27FC236}">
              <a16:creationId xmlns:a16="http://schemas.microsoft.com/office/drawing/2014/main" id="{F8A64112-0B71-4E2E-BE4E-12792814257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53" name="Text Box 91">
          <a:extLst>
            <a:ext uri="{FF2B5EF4-FFF2-40B4-BE49-F238E27FC236}">
              <a16:creationId xmlns:a16="http://schemas.microsoft.com/office/drawing/2014/main" id="{A9CDA3D9-4F8C-4083-8E7D-9552F1B34F8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54" name="Text Box 65">
          <a:extLst>
            <a:ext uri="{FF2B5EF4-FFF2-40B4-BE49-F238E27FC236}">
              <a16:creationId xmlns:a16="http://schemas.microsoft.com/office/drawing/2014/main" id="{2A8BAF66-EA55-4FC0-BB89-1F2C3AB11D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55" name="Text Box 91">
          <a:extLst>
            <a:ext uri="{FF2B5EF4-FFF2-40B4-BE49-F238E27FC236}">
              <a16:creationId xmlns:a16="http://schemas.microsoft.com/office/drawing/2014/main" id="{7ADB4884-F7EE-4623-9968-48DEEC0432D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456" name="Text Box 46">
          <a:extLst>
            <a:ext uri="{FF2B5EF4-FFF2-40B4-BE49-F238E27FC236}">
              <a16:creationId xmlns:a16="http://schemas.microsoft.com/office/drawing/2014/main" id="{3B42ACDC-231E-4249-AE5C-5B671FAA043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457" name="Text Box 43">
          <a:extLst>
            <a:ext uri="{FF2B5EF4-FFF2-40B4-BE49-F238E27FC236}">
              <a16:creationId xmlns:a16="http://schemas.microsoft.com/office/drawing/2014/main" id="{C061623A-6113-440F-909C-CEA7EC8F07B3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58" name="Text Box 68">
          <a:extLst>
            <a:ext uri="{FF2B5EF4-FFF2-40B4-BE49-F238E27FC236}">
              <a16:creationId xmlns:a16="http://schemas.microsoft.com/office/drawing/2014/main" id="{D3CE5358-B16D-4C20-8E38-66C8052F2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59" name="Text Box 69">
          <a:extLst>
            <a:ext uri="{FF2B5EF4-FFF2-40B4-BE49-F238E27FC236}">
              <a16:creationId xmlns:a16="http://schemas.microsoft.com/office/drawing/2014/main" id="{49DD6260-F513-49A6-BC6C-6918ABF2A54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60" name="Text Box 70">
          <a:extLst>
            <a:ext uri="{FF2B5EF4-FFF2-40B4-BE49-F238E27FC236}">
              <a16:creationId xmlns:a16="http://schemas.microsoft.com/office/drawing/2014/main" id="{DA32552A-0250-4474-9258-3C8A4721D2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61" name="Text Box 71">
          <a:extLst>
            <a:ext uri="{FF2B5EF4-FFF2-40B4-BE49-F238E27FC236}">
              <a16:creationId xmlns:a16="http://schemas.microsoft.com/office/drawing/2014/main" id="{41CD3240-7303-4FB2-8C29-2A007CB0C5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62" name="Text Box 72">
          <a:extLst>
            <a:ext uri="{FF2B5EF4-FFF2-40B4-BE49-F238E27FC236}">
              <a16:creationId xmlns:a16="http://schemas.microsoft.com/office/drawing/2014/main" id="{437ED615-CC62-421A-A451-369ADBF329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63" name="Text Box 73">
          <a:extLst>
            <a:ext uri="{FF2B5EF4-FFF2-40B4-BE49-F238E27FC236}">
              <a16:creationId xmlns:a16="http://schemas.microsoft.com/office/drawing/2014/main" id="{14423703-EEE3-4392-B324-8D31B7A110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CD65D1BB-0FC5-4653-B009-A0AB45F8F5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C1B936BB-7D04-4189-8778-97800341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66" name="Text Box 46">
          <a:extLst>
            <a:ext uri="{FF2B5EF4-FFF2-40B4-BE49-F238E27FC236}">
              <a16:creationId xmlns:a16="http://schemas.microsoft.com/office/drawing/2014/main" id="{FB5C70D2-5EC6-4C59-B73B-55FED1767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67" name="Text Box 43">
          <a:extLst>
            <a:ext uri="{FF2B5EF4-FFF2-40B4-BE49-F238E27FC236}">
              <a16:creationId xmlns:a16="http://schemas.microsoft.com/office/drawing/2014/main" id="{DF616AE2-7DD4-424A-8C28-50C3FA9CA8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68" name="Text Box 68">
          <a:extLst>
            <a:ext uri="{FF2B5EF4-FFF2-40B4-BE49-F238E27FC236}">
              <a16:creationId xmlns:a16="http://schemas.microsoft.com/office/drawing/2014/main" id="{BDF602C0-20EE-4E27-A109-151B8E97E6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69" name="Text Box 69">
          <a:extLst>
            <a:ext uri="{FF2B5EF4-FFF2-40B4-BE49-F238E27FC236}">
              <a16:creationId xmlns:a16="http://schemas.microsoft.com/office/drawing/2014/main" id="{A5313105-1F8E-4830-8655-264ABFEB1E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70" name="Text Box 70">
          <a:extLst>
            <a:ext uri="{FF2B5EF4-FFF2-40B4-BE49-F238E27FC236}">
              <a16:creationId xmlns:a16="http://schemas.microsoft.com/office/drawing/2014/main" id="{51EA5DF0-23DF-4432-A7B0-483D1AACC4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71" name="Text Box 71">
          <a:extLst>
            <a:ext uri="{FF2B5EF4-FFF2-40B4-BE49-F238E27FC236}">
              <a16:creationId xmlns:a16="http://schemas.microsoft.com/office/drawing/2014/main" id="{D5F579B2-FD0A-4109-8391-240E3A49BB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72" name="Text Box 72">
          <a:extLst>
            <a:ext uri="{FF2B5EF4-FFF2-40B4-BE49-F238E27FC236}">
              <a16:creationId xmlns:a16="http://schemas.microsoft.com/office/drawing/2014/main" id="{E22D8C73-B3B4-4A0B-B1A4-A281684BE1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73" name="Text Box 73">
          <a:extLst>
            <a:ext uri="{FF2B5EF4-FFF2-40B4-BE49-F238E27FC236}">
              <a16:creationId xmlns:a16="http://schemas.microsoft.com/office/drawing/2014/main" id="{65014F73-D0A4-47D7-AF31-52DAB3B89EF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1F942D6C-4F97-4428-A74F-4F2DEC1CBE5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BF197818-51FA-4B10-9AE4-5229BC35518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76" name="Text Box 46">
          <a:extLst>
            <a:ext uri="{FF2B5EF4-FFF2-40B4-BE49-F238E27FC236}">
              <a16:creationId xmlns:a16="http://schemas.microsoft.com/office/drawing/2014/main" id="{DB3B55A1-BC69-47B8-B25C-16D3F15D65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77" name="Text Box 43">
          <a:extLst>
            <a:ext uri="{FF2B5EF4-FFF2-40B4-BE49-F238E27FC236}">
              <a16:creationId xmlns:a16="http://schemas.microsoft.com/office/drawing/2014/main" id="{DDE0B861-ADAA-4D7E-B8E0-87B76AEA805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78" name="Text Box 68">
          <a:extLst>
            <a:ext uri="{FF2B5EF4-FFF2-40B4-BE49-F238E27FC236}">
              <a16:creationId xmlns:a16="http://schemas.microsoft.com/office/drawing/2014/main" id="{CDEC3588-3D08-409C-BABB-41BC9EF0026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79" name="Text Box 69">
          <a:extLst>
            <a:ext uri="{FF2B5EF4-FFF2-40B4-BE49-F238E27FC236}">
              <a16:creationId xmlns:a16="http://schemas.microsoft.com/office/drawing/2014/main" id="{E408EA86-687D-48F0-A9D7-E237BECF72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80" name="Text Box 70">
          <a:extLst>
            <a:ext uri="{FF2B5EF4-FFF2-40B4-BE49-F238E27FC236}">
              <a16:creationId xmlns:a16="http://schemas.microsoft.com/office/drawing/2014/main" id="{19C824BA-8387-499F-9FAE-6AD6A16B6F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81" name="Text Box 71">
          <a:extLst>
            <a:ext uri="{FF2B5EF4-FFF2-40B4-BE49-F238E27FC236}">
              <a16:creationId xmlns:a16="http://schemas.microsoft.com/office/drawing/2014/main" id="{2C232796-67CA-44F6-B637-3B895E595A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82" name="Text Box 72">
          <a:extLst>
            <a:ext uri="{FF2B5EF4-FFF2-40B4-BE49-F238E27FC236}">
              <a16:creationId xmlns:a16="http://schemas.microsoft.com/office/drawing/2014/main" id="{253FB227-94A3-46CB-A9FA-FAAABBE6E3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483" name="Text Box 73">
          <a:extLst>
            <a:ext uri="{FF2B5EF4-FFF2-40B4-BE49-F238E27FC236}">
              <a16:creationId xmlns:a16="http://schemas.microsoft.com/office/drawing/2014/main" id="{7DC0D0A2-5781-445C-9E5F-9EDCC55102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747872C7-6915-4C37-B1D5-81DDB094C29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85" name="Text Box 43">
          <a:extLst>
            <a:ext uri="{FF2B5EF4-FFF2-40B4-BE49-F238E27FC236}">
              <a16:creationId xmlns:a16="http://schemas.microsoft.com/office/drawing/2014/main" id="{90F50788-CE7C-4641-B841-CC9140CE0C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86" name="Text Box 46">
          <a:extLst>
            <a:ext uri="{FF2B5EF4-FFF2-40B4-BE49-F238E27FC236}">
              <a16:creationId xmlns:a16="http://schemas.microsoft.com/office/drawing/2014/main" id="{73073F2C-69D5-4892-83CA-0245B714E2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487" name="Text Box 43">
          <a:extLst>
            <a:ext uri="{FF2B5EF4-FFF2-40B4-BE49-F238E27FC236}">
              <a16:creationId xmlns:a16="http://schemas.microsoft.com/office/drawing/2014/main" id="{ED948A7D-9FB6-4E81-A6DE-FE2F23F9D3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88" name="Text Box 65">
          <a:extLst>
            <a:ext uri="{FF2B5EF4-FFF2-40B4-BE49-F238E27FC236}">
              <a16:creationId xmlns:a16="http://schemas.microsoft.com/office/drawing/2014/main" id="{98D9A222-9267-4CEC-97ED-D306CE1A8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89" name="Text Box 91">
          <a:extLst>
            <a:ext uri="{FF2B5EF4-FFF2-40B4-BE49-F238E27FC236}">
              <a16:creationId xmlns:a16="http://schemas.microsoft.com/office/drawing/2014/main" id="{191A7E17-9040-4362-A8DE-15EE41D3FEA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90" name="Text Box 65">
          <a:extLst>
            <a:ext uri="{FF2B5EF4-FFF2-40B4-BE49-F238E27FC236}">
              <a16:creationId xmlns:a16="http://schemas.microsoft.com/office/drawing/2014/main" id="{11549D78-D8D5-436E-AE10-6C2C41807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491" name="Text Box 91">
          <a:extLst>
            <a:ext uri="{FF2B5EF4-FFF2-40B4-BE49-F238E27FC236}">
              <a16:creationId xmlns:a16="http://schemas.microsoft.com/office/drawing/2014/main" id="{A6558612-EFB8-4155-B784-0C8F2C048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E75CE758-E289-4053-A238-59F07ACC24D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24244C08-9CF4-497D-A188-8A9D72C58EC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E360C8CA-CA22-43D2-9A4D-7476A5D89D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A9328517-20AA-4788-80CD-432565C64D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8E8680EB-63A7-4225-8CF8-5171BBD647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2753A5E3-115C-4A0F-AF35-8B2B9DC3952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D388A608-7D42-42C6-8FBE-D77F865BEA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3A5D01E3-915D-47D8-970B-3D56D83121E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52A380EA-7436-4C38-8F42-3E1F966C6E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AD4E204E-0CD3-4C1C-811C-382260EF5F9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F05E5E67-F6A5-49A3-BD7B-EAC6E07CCF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9AAB2C4F-8CDE-4347-AD56-4619937AD7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0DD44397-F017-44A7-84A4-FB04B2D4C1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90D58D0A-E639-4E9F-B8CF-FC92C3AAD5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C6D89500-599F-4AD2-A54D-B91B741999E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94C34BBD-03FE-436A-906D-03CB7F62227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997BA066-85B1-4395-A885-CD290B2977C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42B739FC-EE04-4AC1-B721-8D2B8D8B37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48C5AB1B-EFE3-4EDF-B6B7-9C62E28664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AC9F3DCB-3757-4C3B-A8D7-9DEE9F0291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507F9E42-D3D7-430F-B888-9654439E563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13" name="Text Box 68">
          <a:extLst>
            <a:ext uri="{FF2B5EF4-FFF2-40B4-BE49-F238E27FC236}">
              <a16:creationId xmlns:a16="http://schemas.microsoft.com/office/drawing/2014/main" id="{DCF96E94-6593-45D1-80C3-8A49113E40E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14" name="Text Box 69">
          <a:extLst>
            <a:ext uri="{FF2B5EF4-FFF2-40B4-BE49-F238E27FC236}">
              <a16:creationId xmlns:a16="http://schemas.microsoft.com/office/drawing/2014/main" id="{7EF4DDB6-0CEF-433C-939F-9A00FCF6D7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15" name="Text Box 70">
          <a:extLst>
            <a:ext uri="{FF2B5EF4-FFF2-40B4-BE49-F238E27FC236}">
              <a16:creationId xmlns:a16="http://schemas.microsoft.com/office/drawing/2014/main" id="{BB38DFC3-9DBE-4B9A-83C4-1144CAABCE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16" name="Text Box 71">
          <a:extLst>
            <a:ext uri="{FF2B5EF4-FFF2-40B4-BE49-F238E27FC236}">
              <a16:creationId xmlns:a16="http://schemas.microsoft.com/office/drawing/2014/main" id="{97A16EC2-FA6E-411E-B2CB-B8375C6BCA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17" name="Text Box 72">
          <a:extLst>
            <a:ext uri="{FF2B5EF4-FFF2-40B4-BE49-F238E27FC236}">
              <a16:creationId xmlns:a16="http://schemas.microsoft.com/office/drawing/2014/main" id="{B2207DB4-AA65-4A18-B8A9-CC53C2D96A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18" name="Text Box 73">
          <a:extLst>
            <a:ext uri="{FF2B5EF4-FFF2-40B4-BE49-F238E27FC236}">
              <a16:creationId xmlns:a16="http://schemas.microsoft.com/office/drawing/2014/main" id="{B5FBED74-26C6-4D9B-A551-2A4DF005C9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19" name="Text Box 46">
          <a:extLst>
            <a:ext uri="{FF2B5EF4-FFF2-40B4-BE49-F238E27FC236}">
              <a16:creationId xmlns:a16="http://schemas.microsoft.com/office/drawing/2014/main" id="{0AF14713-1102-4B26-8BD6-854244BBEA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20" name="Text Box 43">
          <a:extLst>
            <a:ext uri="{FF2B5EF4-FFF2-40B4-BE49-F238E27FC236}">
              <a16:creationId xmlns:a16="http://schemas.microsoft.com/office/drawing/2014/main" id="{AC271DF5-323E-42DE-8B46-332B0AFCE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21" name="Text Box 46">
          <a:extLst>
            <a:ext uri="{FF2B5EF4-FFF2-40B4-BE49-F238E27FC236}">
              <a16:creationId xmlns:a16="http://schemas.microsoft.com/office/drawing/2014/main" id="{2F333BCF-3BD0-4AF4-BCC2-276E6FB98E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22" name="Text Box 43">
          <a:extLst>
            <a:ext uri="{FF2B5EF4-FFF2-40B4-BE49-F238E27FC236}">
              <a16:creationId xmlns:a16="http://schemas.microsoft.com/office/drawing/2014/main" id="{D80FE864-FF5A-4902-9A7A-F4AE8FB5473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4E240DBA-542B-453E-8254-669D4E92182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429502B8-6BD6-4021-8113-BCAFB91D53D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25" name="Text Box 65">
          <a:extLst>
            <a:ext uri="{FF2B5EF4-FFF2-40B4-BE49-F238E27FC236}">
              <a16:creationId xmlns:a16="http://schemas.microsoft.com/office/drawing/2014/main" id="{5969B541-2C0A-44DD-AD4E-55E8BA7DF9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26" name="Text Box 91">
          <a:extLst>
            <a:ext uri="{FF2B5EF4-FFF2-40B4-BE49-F238E27FC236}">
              <a16:creationId xmlns:a16="http://schemas.microsoft.com/office/drawing/2014/main" id="{CF9D956D-E23B-42BB-8F3D-C0A3724C2E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27" name="Text Box 65">
          <a:extLst>
            <a:ext uri="{FF2B5EF4-FFF2-40B4-BE49-F238E27FC236}">
              <a16:creationId xmlns:a16="http://schemas.microsoft.com/office/drawing/2014/main" id="{DC6425CB-64B1-44BE-9FE9-2E53803EE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28" name="Text Box 91">
          <a:extLst>
            <a:ext uri="{FF2B5EF4-FFF2-40B4-BE49-F238E27FC236}">
              <a16:creationId xmlns:a16="http://schemas.microsoft.com/office/drawing/2014/main" id="{83195018-E996-4052-BFA4-F1A7AD9FC49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529" name="Text Box 46">
          <a:extLst>
            <a:ext uri="{FF2B5EF4-FFF2-40B4-BE49-F238E27FC236}">
              <a16:creationId xmlns:a16="http://schemas.microsoft.com/office/drawing/2014/main" id="{DC98EFAD-37E6-404B-B8B7-6CAC936F603D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530" name="Text Box 43">
          <a:extLst>
            <a:ext uri="{FF2B5EF4-FFF2-40B4-BE49-F238E27FC236}">
              <a16:creationId xmlns:a16="http://schemas.microsoft.com/office/drawing/2014/main" id="{8D0A0BC5-80E5-4920-92D9-B883DA775B3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31" name="Text Box 68">
          <a:extLst>
            <a:ext uri="{FF2B5EF4-FFF2-40B4-BE49-F238E27FC236}">
              <a16:creationId xmlns:a16="http://schemas.microsoft.com/office/drawing/2014/main" id="{A91B38FD-534D-4373-BCF4-69A5E52CF1A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32" name="Text Box 69">
          <a:extLst>
            <a:ext uri="{FF2B5EF4-FFF2-40B4-BE49-F238E27FC236}">
              <a16:creationId xmlns:a16="http://schemas.microsoft.com/office/drawing/2014/main" id="{5A20776F-B717-4251-AB0A-3D401E696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33" name="Text Box 70">
          <a:extLst>
            <a:ext uri="{FF2B5EF4-FFF2-40B4-BE49-F238E27FC236}">
              <a16:creationId xmlns:a16="http://schemas.microsoft.com/office/drawing/2014/main" id="{BE31021E-1DD3-44F9-8D57-31D19A8CC8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34" name="Text Box 71">
          <a:extLst>
            <a:ext uri="{FF2B5EF4-FFF2-40B4-BE49-F238E27FC236}">
              <a16:creationId xmlns:a16="http://schemas.microsoft.com/office/drawing/2014/main" id="{1891B1AA-BAB0-4E0B-A8E8-3269323A2D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35" name="Text Box 72">
          <a:extLst>
            <a:ext uri="{FF2B5EF4-FFF2-40B4-BE49-F238E27FC236}">
              <a16:creationId xmlns:a16="http://schemas.microsoft.com/office/drawing/2014/main" id="{630A63CC-91F4-4D83-B2CD-9EC7A2DBF31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36" name="Text Box 73">
          <a:extLst>
            <a:ext uri="{FF2B5EF4-FFF2-40B4-BE49-F238E27FC236}">
              <a16:creationId xmlns:a16="http://schemas.microsoft.com/office/drawing/2014/main" id="{C71F036F-1599-4405-A3C7-1DBF5D29C3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37" name="Text Box 46">
          <a:extLst>
            <a:ext uri="{FF2B5EF4-FFF2-40B4-BE49-F238E27FC236}">
              <a16:creationId xmlns:a16="http://schemas.microsoft.com/office/drawing/2014/main" id="{F100F2DB-CCED-44D3-BDEF-A7C224A4DAF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38" name="Text Box 43">
          <a:extLst>
            <a:ext uri="{FF2B5EF4-FFF2-40B4-BE49-F238E27FC236}">
              <a16:creationId xmlns:a16="http://schemas.microsoft.com/office/drawing/2014/main" id="{2EDD3DB9-5D79-4502-8E5C-2B5D779C4DE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39" name="Text Box 46">
          <a:extLst>
            <a:ext uri="{FF2B5EF4-FFF2-40B4-BE49-F238E27FC236}">
              <a16:creationId xmlns:a16="http://schemas.microsoft.com/office/drawing/2014/main" id="{2C7EC0D7-2F99-4256-B15A-9085555DC5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40" name="Text Box 43">
          <a:extLst>
            <a:ext uri="{FF2B5EF4-FFF2-40B4-BE49-F238E27FC236}">
              <a16:creationId xmlns:a16="http://schemas.microsoft.com/office/drawing/2014/main" id="{6C34D85C-5917-4AF6-B806-3311DA54E5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41" name="Text Box 68">
          <a:extLst>
            <a:ext uri="{FF2B5EF4-FFF2-40B4-BE49-F238E27FC236}">
              <a16:creationId xmlns:a16="http://schemas.microsoft.com/office/drawing/2014/main" id="{92A787B4-58AD-47D7-A83D-54594C57CD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42" name="Text Box 69">
          <a:extLst>
            <a:ext uri="{FF2B5EF4-FFF2-40B4-BE49-F238E27FC236}">
              <a16:creationId xmlns:a16="http://schemas.microsoft.com/office/drawing/2014/main" id="{3CF96BAF-7747-4397-8485-A765CD678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43" name="Text Box 70">
          <a:extLst>
            <a:ext uri="{FF2B5EF4-FFF2-40B4-BE49-F238E27FC236}">
              <a16:creationId xmlns:a16="http://schemas.microsoft.com/office/drawing/2014/main" id="{F72BAA54-2396-44D9-995F-6E732BF728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44" name="Text Box 71">
          <a:extLst>
            <a:ext uri="{FF2B5EF4-FFF2-40B4-BE49-F238E27FC236}">
              <a16:creationId xmlns:a16="http://schemas.microsoft.com/office/drawing/2014/main" id="{296FE89C-9366-4664-BB19-2C0C9CC16B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45" name="Text Box 72">
          <a:extLst>
            <a:ext uri="{FF2B5EF4-FFF2-40B4-BE49-F238E27FC236}">
              <a16:creationId xmlns:a16="http://schemas.microsoft.com/office/drawing/2014/main" id="{49A42C42-01A2-435B-A6E3-E58080D635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46" name="Text Box 73">
          <a:extLst>
            <a:ext uri="{FF2B5EF4-FFF2-40B4-BE49-F238E27FC236}">
              <a16:creationId xmlns:a16="http://schemas.microsoft.com/office/drawing/2014/main" id="{2AA68C06-0C97-4675-9F2B-CAC3A4A96DC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47" name="Text Box 46">
          <a:extLst>
            <a:ext uri="{FF2B5EF4-FFF2-40B4-BE49-F238E27FC236}">
              <a16:creationId xmlns:a16="http://schemas.microsoft.com/office/drawing/2014/main" id="{E300C5B2-3D02-4784-8041-81E20DAF11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FA32A126-63F5-48F4-BBD2-B7C366D689E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49" name="Text Box 46">
          <a:extLst>
            <a:ext uri="{FF2B5EF4-FFF2-40B4-BE49-F238E27FC236}">
              <a16:creationId xmlns:a16="http://schemas.microsoft.com/office/drawing/2014/main" id="{221EA5BA-4718-47C9-B413-F358692A1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50" name="Text Box 43">
          <a:extLst>
            <a:ext uri="{FF2B5EF4-FFF2-40B4-BE49-F238E27FC236}">
              <a16:creationId xmlns:a16="http://schemas.microsoft.com/office/drawing/2014/main" id="{3B09DE23-BA0E-4BE8-B301-1B1A2DE95B9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45D56F-EC86-4754-ABEE-0E49A955F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9054C4DC-EF9B-43F2-A113-E5CADA4E1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46037C-B416-4A47-974B-26F20181EDA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F07C5229-1CBC-45B6-9A68-022C317CE95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EEA5E174-AA9F-4A15-BC87-95C7534C3F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471B86EA-1F0F-46A0-B3F4-FFDD7D15D0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57" name="Text Box 46">
          <a:extLst>
            <a:ext uri="{FF2B5EF4-FFF2-40B4-BE49-F238E27FC236}">
              <a16:creationId xmlns:a16="http://schemas.microsoft.com/office/drawing/2014/main" id="{B119E870-DDFE-4B11-9D40-F9B825152C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58" name="Text Box 43">
          <a:extLst>
            <a:ext uri="{FF2B5EF4-FFF2-40B4-BE49-F238E27FC236}">
              <a16:creationId xmlns:a16="http://schemas.microsoft.com/office/drawing/2014/main" id="{C8E691B9-B49D-4A13-B634-680E1FDD885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59" name="Text Box 46">
          <a:extLst>
            <a:ext uri="{FF2B5EF4-FFF2-40B4-BE49-F238E27FC236}">
              <a16:creationId xmlns:a16="http://schemas.microsoft.com/office/drawing/2014/main" id="{72B7B0B8-94E8-41F3-BEBD-2886ED6783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60" name="Text Box 43">
          <a:extLst>
            <a:ext uri="{FF2B5EF4-FFF2-40B4-BE49-F238E27FC236}">
              <a16:creationId xmlns:a16="http://schemas.microsoft.com/office/drawing/2014/main" id="{945FE72E-6F14-46A9-BE8D-EF13E2C81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3D01BFDD-C568-4645-A42F-B2E71D83A3E0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562" name="Text Box 11">
          <a:extLst>
            <a:ext uri="{FF2B5EF4-FFF2-40B4-BE49-F238E27FC236}">
              <a16:creationId xmlns:a16="http://schemas.microsoft.com/office/drawing/2014/main" id="{09F348B3-7EB5-474E-AF60-3619A97A39C3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63" name="Text Box 65">
          <a:extLst>
            <a:ext uri="{FF2B5EF4-FFF2-40B4-BE49-F238E27FC236}">
              <a16:creationId xmlns:a16="http://schemas.microsoft.com/office/drawing/2014/main" id="{00ACD23F-686F-46F3-BDBB-4108F06D1F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64" name="Text Box 91">
          <a:extLst>
            <a:ext uri="{FF2B5EF4-FFF2-40B4-BE49-F238E27FC236}">
              <a16:creationId xmlns:a16="http://schemas.microsoft.com/office/drawing/2014/main" id="{F62952E9-3DA0-401F-898F-40289D3947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65" name="Text Box 65">
          <a:extLst>
            <a:ext uri="{FF2B5EF4-FFF2-40B4-BE49-F238E27FC236}">
              <a16:creationId xmlns:a16="http://schemas.microsoft.com/office/drawing/2014/main" id="{FFCFC966-9643-4CEC-BFAA-8445D4A54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566" name="Text Box 91">
          <a:extLst>
            <a:ext uri="{FF2B5EF4-FFF2-40B4-BE49-F238E27FC236}">
              <a16:creationId xmlns:a16="http://schemas.microsoft.com/office/drawing/2014/main" id="{36D38C26-E0E4-4C9C-8109-A45B6BC4A6B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567" name="Text Box 46">
          <a:extLst>
            <a:ext uri="{FF2B5EF4-FFF2-40B4-BE49-F238E27FC236}">
              <a16:creationId xmlns:a16="http://schemas.microsoft.com/office/drawing/2014/main" id="{04711026-6BD4-43E5-B6AB-62930A94D59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568" name="Text Box 43">
          <a:extLst>
            <a:ext uri="{FF2B5EF4-FFF2-40B4-BE49-F238E27FC236}">
              <a16:creationId xmlns:a16="http://schemas.microsoft.com/office/drawing/2014/main" id="{4DEB9A88-8B47-4179-A536-9DF6844CFEAA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7AEB12E6-7108-4BB9-85C8-D149EBB066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59CEEDB8-1C80-4A8D-9A29-2D42BDB398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F616B19D-E754-400F-8594-CB8CEC9F50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462AE3A8-E1B9-4010-9B3C-2B6B11F822B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6084BDE4-F130-49D5-A0BE-BEA2513608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9891F489-E8A5-4FF2-935A-1D7C0D4359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75" name="Text Box 46">
          <a:extLst>
            <a:ext uri="{FF2B5EF4-FFF2-40B4-BE49-F238E27FC236}">
              <a16:creationId xmlns:a16="http://schemas.microsoft.com/office/drawing/2014/main" id="{9834C249-4CFF-418B-84BA-EECED708EB8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76" name="Text Box 43">
          <a:extLst>
            <a:ext uri="{FF2B5EF4-FFF2-40B4-BE49-F238E27FC236}">
              <a16:creationId xmlns:a16="http://schemas.microsoft.com/office/drawing/2014/main" id="{E8B2DA01-94EF-4E30-BC7C-C2332D93C8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77" name="Text Box 46">
          <a:extLst>
            <a:ext uri="{FF2B5EF4-FFF2-40B4-BE49-F238E27FC236}">
              <a16:creationId xmlns:a16="http://schemas.microsoft.com/office/drawing/2014/main" id="{941E94B4-F689-4D41-ACE3-272B0BC02F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78" name="Text Box 43">
          <a:extLst>
            <a:ext uri="{FF2B5EF4-FFF2-40B4-BE49-F238E27FC236}">
              <a16:creationId xmlns:a16="http://schemas.microsoft.com/office/drawing/2014/main" id="{E1F2A839-9866-437A-9932-DB865447C1E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79" name="Text Box 68">
          <a:extLst>
            <a:ext uri="{FF2B5EF4-FFF2-40B4-BE49-F238E27FC236}">
              <a16:creationId xmlns:a16="http://schemas.microsoft.com/office/drawing/2014/main" id="{9EA3AF68-FE6B-4993-A32D-1672F00CFA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80" name="Text Box 69">
          <a:extLst>
            <a:ext uri="{FF2B5EF4-FFF2-40B4-BE49-F238E27FC236}">
              <a16:creationId xmlns:a16="http://schemas.microsoft.com/office/drawing/2014/main" id="{2FB5194E-375B-4030-9423-E874CC68F15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81" name="Text Box 70">
          <a:extLst>
            <a:ext uri="{FF2B5EF4-FFF2-40B4-BE49-F238E27FC236}">
              <a16:creationId xmlns:a16="http://schemas.microsoft.com/office/drawing/2014/main" id="{7D511030-331D-46E5-820F-7D4BB3F954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82" name="Text Box 71">
          <a:extLst>
            <a:ext uri="{FF2B5EF4-FFF2-40B4-BE49-F238E27FC236}">
              <a16:creationId xmlns:a16="http://schemas.microsoft.com/office/drawing/2014/main" id="{8252C6CF-610C-42F5-AD7D-C71EE91A37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83" name="Text Box 72">
          <a:extLst>
            <a:ext uri="{FF2B5EF4-FFF2-40B4-BE49-F238E27FC236}">
              <a16:creationId xmlns:a16="http://schemas.microsoft.com/office/drawing/2014/main" id="{741D0868-E72F-4AF3-A6C5-2B2FD9BFF93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584" name="Text Box 73">
          <a:extLst>
            <a:ext uri="{FF2B5EF4-FFF2-40B4-BE49-F238E27FC236}">
              <a16:creationId xmlns:a16="http://schemas.microsoft.com/office/drawing/2014/main" id="{48E52955-947D-40CD-A138-3CAA829CA9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85" name="Text Box 46">
          <a:extLst>
            <a:ext uri="{FF2B5EF4-FFF2-40B4-BE49-F238E27FC236}">
              <a16:creationId xmlns:a16="http://schemas.microsoft.com/office/drawing/2014/main" id="{5E4C8B24-475D-4046-8610-0C9DA98735F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86" name="Text Box 43">
          <a:extLst>
            <a:ext uri="{FF2B5EF4-FFF2-40B4-BE49-F238E27FC236}">
              <a16:creationId xmlns:a16="http://schemas.microsoft.com/office/drawing/2014/main" id="{484355F0-22D4-40CC-B741-6CA10E9F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87" name="Text Box 46">
          <a:extLst>
            <a:ext uri="{FF2B5EF4-FFF2-40B4-BE49-F238E27FC236}">
              <a16:creationId xmlns:a16="http://schemas.microsoft.com/office/drawing/2014/main" id="{6C4302B8-3613-47EE-971C-DB4C0E92D0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88" name="Text Box 43">
          <a:extLst>
            <a:ext uri="{FF2B5EF4-FFF2-40B4-BE49-F238E27FC236}">
              <a16:creationId xmlns:a16="http://schemas.microsoft.com/office/drawing/2014/main" id="{36F62894-F1D3-4194-93A8-9B0C8EC3C5A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89" name="Text Box 68">
          <a:extLst>
            <a:ext uri="{FF2B5EF4-FFF2-40B4-BE49-F238E27FC236}">
              <a16:creationId xmlns:a16="http://schemas.microsoft.com/office/drawing/2014/main" id="{5DA704B5-C41C-4F4E-BE5A-F0839EF6BC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90" name="Text Box 69">
          <a:extLst>
            <a:ext uri="{FF2B5EF4-FFF2-40B4-BE49-F238E27FC236}">
              <a16:creationId xmlns:a16="http://schemas.microsoft.com/office/drawing/2014/main" id="{807F6436-30B6-4D57-BF62-55FA55062A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91" name="Text Box 70">
          <a:extLst>
            <a:ext uri="{FF2B5EF4-FFF2-40B4-BE49-F238E27FC236}">
              <a16:creationId xmlns:a16="http://schemas.microsoft.com/office/drawing/2014/main" id="{AD190254-EDF1-45E4-B467-94EF7D2438D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92" name="Text Box 71">
          <a:extLst>
            <a:ext uri="{FF2B5EF4-FFF2-40B4-BE49-F238E27FC236}">
              <a16:creationId xmlns:a16="http://schemas.microsoft.com/office/drawing/2014/main" id="{F5BF9BCB-D1A8-453F-9F51-67A7C476EB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93" name="Text Box 72">
          <a:extLst>
            <a:ext uri="{FF2B5EF4-FFF2-40B4-BE49-F238E27FC236}">
              <a16:creationId xmlns:a16="http://schemas.microsoft.com/office/drawing/2014/main" id="{A39366A8-3636-4CD5-9105-CE39AE9D9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594" name="Text Box 73">
          <a:extLst>
            <a:ext uri="{FF2B5EF4-FFF2-40B4-BE49-F238E27FC236}">
              <a16:creationId xmlns:a16="http://schemas.microsoft.com/office/drawing/2014/main" id="{70CC3C9F-16BF-4952-9496-AF62C391F3B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FE369555-D984-4264-B9BF-D0BE5E931C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C2283E8E-FA80-416B-ADED-0B0C380672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97" name="Text Box 46">
          <a:extLst>
            <a:ext uri="{FF2B5EF4-FFF2-40B4-BE49-F238E27FC236}">
              <a16:creationId xmlns:a16="http://schemas.microsoft.com/office/drawing/2014/main" id="{F17DA0ED-8D6C-4988-9977-7FF50CF4BE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598" name="Text Box 43">
          <a:extLst>
            <a:ext uri="{FF2B5EF4-FFF2-40B4-BE49-F238E27FC236}">
              <a16:creationId xmlns:a16="http://schemas.microsoft.com/office/drawing/2014/main" id="{DC872BAF-0B7A-4056-B7E8-A11C6C936B9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74477082-2F07-49BA-90C1-BEFD9ED71BC7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304800</xdr:colOff>
      <xdr:row>106</xdr:row>
      <xdr:rowOff>85725</xdr:rowOff>
    </xdr:from>
    <xdr:ext cx="0" cy="171450"/>
    <xdr:sp macro="" textlink="">
      <xdr:nvSpPr>
        <xdr:cNvPr id="1600" name="Text Box 11">
          <a:extLst>
            <a:ext uri="{FF2B5EF4-FFF2-40B4-BE49-F238E27FC236}">
              <a16:creationId xmlns:a16="http://schemas.microsoft.com/office/drawing/2014/main" id="{D0C2C30D-3C91-4F41-808B-EBF43F66B6FD}"/>
            </a:ext>
          </a:extLst>
        </xdr:cNvPr>
        <xdr:cNvSpPr txBox="1">
          <a:spLocks noChangeArrowheads="1"/>
        </xdr:cNvSpPr>
      </xdr:nvSpPr>
      <xdr:spPr bwMode="auto">
        <a:xfrm>
          <a:off x="16097250" y="3218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01" name="Text Box 65">
          <a:extLst>
            <a:ext uri="{FF2B5EF4-FFF2-40B4-BE49-F238E27FC236}">
              <a16:creationId xmlns:a16="http://schemas.microsoft.com/office/drawing/2014/main" id="{69C19620-C581-4DB1-80F5-E464075756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02" name="Text Box 91">
          <a:extLst>
            <a:ext uri="{FF2B5EF4-FFF2-40B4-BE49-F238E27FC236}">
              <a16:creationId xmlns:a16="http://schemas.microsoft.com/office/drawing/2014/main" id="{31F11498-CB5B-4B47-B72E-5CC0857FBBF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03" name="Text Box 65">
          <a:extLst>
            <a:ext uri="{FF2B5EF4-FFF2-40B4-BE49-F238E27FC236}">
              <a16:creationId xmlns:a16="http://schemas.microsoft.com/office/drawing/2014/main" id="{32A16798-F833-48EC-97B4-DC349820B8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04" name="Text Box 91">
          <a:extLst>
            <a:ext uri="{FF2B5EF4-FFF2-40B4-BE49-F238E27FC236}">
              <a16:creationId xmlns:a16="http://schemas.microsoft.com/office/drawing/2014/main" id="{37A01005-E3B0-4D2B-801E-BB37961320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60C8D4DB-F29B-4CE2-9086-11700214ABA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EC3F1D67-7008-4934-B867-DE3378DDBE7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35A051A3-1FB9-46F4-A930-0D85F3161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52C98079-F8D4-40BF-92C3-16DA44DF25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81EC56D2-3B78-43BA-8668-D8129007B0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AC8D6942-8866-42DA-8619-F3BB876DBC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34B5F5ED-9E2C-4896-84C3-96529BBC9B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9BD307D-EEC3-4609-9ADA-D11AEB3C252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D04E6FFE-5DBA-4195-8A85-EFC9770CC6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93CAC585-D3C9-457A-91C9-9B782B9909B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BB5EF6D3-197F-4C0D-99C4-7EECEEB8B3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12A3D936-5C5A-43A0-8BF5-A8044AE1A9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0730485D-612D-426D-8F55-862D9D26139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DE3264A5-9FDF-4E45-A85A-4BAE381249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6827354F-60C8-43E9-9630-7F2A8CF7906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73D93562-7E5F-46AA-85BF-39DF4793501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3D7057C9-A076-4244-9BF7-C40816AE7BA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467FE01-453C-4A97-AD55-2970C98459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7287CF40-FBBA-4BEB-BBCE-0DF274A45A4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8C5B5748-ACEB-4FE7-A505-DAF52FAE111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826C2F9E-A445-4F7F-A03C-F4CDAB94A2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910F840F-75F5-4770-A8C5-2A7098FD3D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627" name="Text Box 68">
          <a:extLst>
            <a:ext uri="{FF2B5EF4-FFF2-40B4-BE49-F238E27FC236}">
              <a16:creationId xmlns:a16="http://schemas.microsoft.com/office/drawing/2014/main" id="{F0CA2383-C418-4381-B929-50EC9229C5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628" name="Text Box 69">
          <a:extLst>
            <a:ext uri="{FF2B5EF4-FFF2-40B4-BE49-F238E27FC236}">
              <a16:creationId xmlns:a16="http://schemas.microsoft.com/office/drawing/2014/main" id="{20E97436-149F-45E3-9CDF-4FFC1CB211A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629" name="Text Box 70">
          <a:extLst>
            <a:ext uri="{FF2B5EF4-FFF2-40B4-BE49-F238E27FC236}">
              <a16:creationId xmlns:a16="http://schemas.microsoft.com/office/drawing/2014/main" id="{633EDA0F-F966-434E-81B5-A63399E27FB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630" name="Text Box 71">
          <a:extLst>
            <a:ext uri="{FF2B5EF4-FFF2-40B4-BE49-F238E27FC236}">
              <a16:creationId xmlns:a16="http://schemas.microsoft.com/office/drawing/2014/main" id="{356E9413-E6CB-41B7-87F3-5462E13D1E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631" name="Text Box 72">
          <a:extLst>
            <a:ext uri="{FF2B5EF4-FFF2-40B4-BE49-F238E27FC236}">
              <a16:creationId xmlns:a16="http://schemas.microsoft.com/office/drawing/2014/main" id="{52E2244A-BA28-4320-883A-8BF25C5387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1632" name="Text Box 73">
          <a:extLst>
            <a:ext uri="{FF2B5EF4-FFF2-40B4-BE49-F238E27FC236}">
              <a16:creationId xmlns:a16="http://schemas.microsoft.com/office/drawing/2014/main" id="{6288D320-F1C3-4E13-B03C-52C0B710898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33" name="Text Box 46">
          <a:extLst>
            <a:ext uri="{FF2B5EF4-FFF2-40B4-BE49-F238E27FC236}">
              <a16:creationId xmlns:a16="http://schemas.microsoft.com/office/drawing/2014/main" id="{70194A37-A30F-4FF5-A4C0-BF0EF74866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34" name="Text Box 43">
          <a:extLst>
            <a:ext uri="{FF2B5EF4-FFF2-40B4-BE49-F238E27FC236}">
              <a16:creationId xmlns:a16="http://schemas.microsoft.com/office/drawing/2014/main" id="{1372A9C7-BF29-417B-A42F-4CA577F68C0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35" name="Text Box 46">
          <a:extLst>
            <a:ext uri="{FF2B5EF4-FFF2-40B4-BE49-F238E27FC236}">
              <a16:creationId xmlns:a16="http://schemas.microsoft.com/office/drawing/2014/main" id="{B891F9EE-C6E7-45AF-AAB9-7958C8FFDB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36" name="Text Box 43">
          <a:extLst>
            <a:ext uri="{FF2B5EF4-FFF2-40B4-BE49-F238E27FC236}">
              <a16:creationId xmlns:a16="http://schemas.microsoft.com/office/drawing/2014/main" id="{79B5C020-372D-4088-9A67-5E162B6CF4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37" name="Text Box 65">
          <a:extLst>
            <a:ext uri="{FF2B5EF4-FFF2-40B4-BE49-F238E27FC236}">
              <a16:creationId xmlns:a16="http://schemas.microsoft.com/office/drawing/2014/main" id="{DDDF149C-A613-4621-B07C-F1683EAFA1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38" name="Text Box 91">
          <a:extLst>
            <a:ext uri="{FF2B5EF4-FFF2-40B4-BE49-F238E27FC236}">
              <a16:creationId xmlns:a16="http://schemas.microsoft.com/office/drawing/2014/main" id="{98306756-5E7A-4091-B3E6-AA0CEC3156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39" name="Text Box 65">
          <a:extLst>
            <a:ext uri="{FF2B5EF4-FFF2-40B4-BE49-F238E27FC236}">
              <a16:creationId xmlns:a16="http://schemas.microsoft.com/office/drawing/2014/main" id="{A6374D7B-B01A-4F1E-81BF-A4A341FD9E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1640" name="Text Box 91">
          <a:extLst>
            <a:ext uri="{FF2B5EF4-FFF2-40B4-BE49-F238E27FC236}">
              <a16:creationId xmlns:a16="http://schemas.microsoft.com/office/drawing/2014/main" id="{4E9F4455-2FB9-4734-A57C-89767887889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641" name="Text Box 46">
          <a:extLst>
            <a:ext uri="{FF2B5EF4-FFF2-40B4-BE49-F238E27FC236}">
              <a16:creationId xmlns:a16="http://schemas.microsoft.com/office/drawing/2014/main" id="{30605E42-7FE0-4844-B320-8828502F8FD9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1642" name="Text Box 43">
          <a:extLst>
            <a:ext uri="{FF2B5EF4-FFF2-40B4-BE49-F238E27FC236}">
              <a16:creationId xmlns:a16="http://schemas.microsoft.com/office/drawing/2014/main" id="{4323AF2D-A6BC-45AE-BE8B-15D378E30F75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43" name="Text Box 68">
          <a:extLst>
            <a:ext uri="{FF2B5EF4-FFF2-40B4-BE49-F238E27FC236}">
              <a16:creationId xmlns:a16="http://schemas.microsoft.com/office/drawing/2014/main" id="{76D877B9-27C4-4444-8897-5856E8255F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44" name="Text Box 69">
          <a:extLst>
            <a:ext uri="{FF2B5EF4-FFF2-40B4-BE49-F238E27FC236}">
              <a16:creationId xmlns:a16="http://schemas.microsoft.com/office/drawing/2014/main" id="{E49825AC-A536-4350-97AF-D65541D7A8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45" name="Text Box 70">
          <a:extLst>
            <a:ext uri="{FF2B5EF4-FFF2-40B4-BE49-F238E27FC236}">
              <a16:creationId xmlns:a16="http://schemas.microsoft.com/office/drawing/2014/main" id="{F30C28C3-A4FE-4367-BC01-866345904E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46" name="Text Box 71">
          <a:extLst>
            <a:ext uri="{FF2B5EF4-FFF2-40B4-BE49-F238E27FC236}">
              <a16:creationId xmlns:a16="http://schemas.microsoft.com/office/drawing/2014/main" id="{4EB41719-B78C-4691-913B-4A295BA4A7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47" name="Text Box 72">
          <a:extLst>
            <a:ext uri="{FF2B5EF4-FFF2-40B4-BE49-F238E27FC236}">
              <a16:creationId xmlns:a16="http://schemas.microsoft.com/office/drawing/2014/main" id="{AD37630E-B43C-4549-8187-98FAE9C6311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48" name="Text Box 73">
          <a:extLst>
            <a:ext uri="{FF2B5EF4-FFF2-40B4-BE49-F238E27FC236}">
              <a16:creationId xmlns:a16="http://schemas.microsoft.com/office/drawing/2014/main" id="{D7E95E9E-0B55-4ABB-AA9A-4B1326703D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75AFF63F-A416-4CE1-8777-88ED063A15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990337DA-9D55-48EF-8EE4-9BB2FFAEE8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5F175A5B-6376-48B7-9C83-16EF5CC98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52" name="Text Box 43">
          <a:extLst>
            <a:ext uri="{FF2B5EF4-FFF2-40B4-BE49-F238E27FC236}">
              <a16:creationId xmlns:a16="http://schemas.microsoft.com/office/drawing/2014/main" id="{736BBED3-ED3D-4835-A95B-451A774ED3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53" name="Text Box 68">
          <a:extLst>
            <a:ext uri="{FF2B5EF4-FFF2-40B4-BE49-F238E27FC236}">
              <a16:creationId xmlns:a16="http://schemas.microsoft.com/office/drawing/2014/main" id="{12D20B57-9BCC-48EE-9C46-2798CA10A9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54" name="Text Box 69">
          <a:extLst>
            <a:ext uri="{FF2B5EF4-FFF2-40B4-BE49-F238E27FC236}">
              <a16:creationId xmlns:a16="http://schemas.microsoft.com/office/drawing/2014/main" id="{42B3DE61-9640-4131-89DA-59068BB9118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55" name="Text Box 70">
          <a:extLst>
            <a:ext uri="{FF2B5EF4-FFF2-40B4-BE49-F238E27FC236}">
              <a16:creationId xmlns:a16="http://schemas.microsoft.com/office/drawing/2014/main" id="{4BC75163-82B4-4430-8FCA-EEBC59F03F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56" name="Text Box 71">
          <a:extLst>
            <a:ext uri="{FF2B5EF4-FFF2-40B4-BE49-F238E27FC236}">
              <a16:creationId xmlns:a16="http://schemas.microsoft.com/office/drawing/2014/main" id="{D96B7778-13B3-48EC-A797-DE470093C8E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57" name="Text Box 72">
          <a:extLst>
            <a:ext uri="{FF2B5EF4-FFF2-40B4-BE49-F238E27FC236}">
              <a16:creationId xmlns:a16="http://schemas.microsoft.com/office/drawing/2014/main" id="{A3EEC675-8EBB-4A9B-8CD3-6DB0C09EAE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1658" name="Text Box 73">
          <a:extLst>
            <a:ext uri="{FF2B5EF4-FFF2-40B4-BE49-F238E27FC236}">
              <a16:creationId xmlns:a16="http://schemas.microsoft.com/office/drawing/2014/main" id="{4D8DBDCB-DE1D-4889-91A0-7D1760E2A46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229C55AB-DA44-4812-9C7A-A75637E44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9439335F-5EB9-4657-95CC-6D04E6ABDE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61" name="Text Box 46">
          <a:extLst>
            <a:ext uri="{FF2B5EF4-FFF2-40B4-BE49-F238E27FC236}">
              <a16:creationId xmlns:a16="http://schemas.microsoft.com/office/drawing/2014/main" id="{247A9333-74F8-469D-AFAD-5B52BAE24A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1662" name="Text Box 43">
          <a:extLst>
            <a:ext uri="{FF2B5EF4-FFF2-40B4-BE49-F238E27FC236}">
              <a16:creationId xmlns:a16="http://schemas.microsoft.com/office/drawing/2014/main" id="{719A98C6-E3F5-4F5E-8630-747B6283E8C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109</xdr:row>
      <xdr:rowOff>0</xdr:rowOff>
    </xdr:from>
    <xdr:ext cx="76200" cy="28575"/>
    <xdr:sp macro="" textlink="">
      <xdr:nvSpPr>
        <xdr:cNvPr id="1663" name="Text Box 43">
          <a:extLst>
            <a:ext uri="{FF2B5EF4-FFF2-40B4-BE49-F238E27FC236}">
              <a16:creationId xmlns:a16="http://schemas.microsoft.com/office/drawing/2014/main" id="{49018549-DDB8-4ED8-9986-5686D3FB5B95}"/>
            </a:ext>
          </a:extLst>
        </xdr:cNvPr>
        <xdr:cNvSpPr txBox="1">
          <a:spLocks noChangeArrowheads="1"/>
        </xdr:cNvSpPr>
      </xdr:nvSpPr>
      <xdr:spPr bwMode="auto">
        <a:xfrm>
          <a:off x="3829050" y="31461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</xdr:row>
      <xdr:rowOff>0</xdr:rowOff>
    </xdr:from>
    <xdr:to>
      <xdr:col>1</xdr:col>
      <xdr:colOff>790575</xdr:colOff>
      <xdr:row>36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74</xdr:row>
      <xdr:rowOff>0</xdr:rowOff>
    </xdr:from>
    <xdr:to>
      <xdr:col>59</xdr:col>
      <xdr:colOff>571500</xdr:colOff>
      <xdr:row>75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74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6A42120D-42E1-4193-861E-8CE8242AD57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EA333197-57A5-437D-AE9D-4A41A8F6A1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114AF0AA-59DB-4A38-A988-A8AF9D0C03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FA864FA6-1131-4983-9D41-8985CAEA516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47528E69-D057-4EFF-B8D3-E7C8A8E8047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CA619D60-4082-408A-829C-DEBF9B58325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3461B4D8-E67C-4EF6-A1A4-230506A942E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7304A25-D8A9-46A4-BD2C-876AD0BB7BD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4E68523B-0A8B-4E4B-A715-5D518B8710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A7C9E1CA-ACDF-4747-9EE3-992CDD4BCB3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61ACD2B3-5097-47E1-BB1D-A55D6FCFDDFA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EF4376E-756B-4560-8220-20031D3C5691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C830A8AE-93B8-4FB9-AF70-450253886F3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BB9F97B-F682-4714-BEF1-94A9DAC652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8478BA1A-41BA-4546-AF6B-41E8848963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CC31905E-E1BB-48D0-9948-714078E26F1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BBB5D7BB-EB8D-4BB3-9654-9320B9F1D145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106CFFD4-5F09-402D-B867-CC84A3AA01E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7FC5D2BA-E91C-4B1B-A1C8-2D53894BB9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1B0568C3-EF15-4E5E-9E4E-2E04C27BACA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3BBF6FCA-9817-49BC-955C-395B3ECDA9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E2A1EB3F-AAB4-473E-916F-D2578F728D0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F9A61D96-24C0-4C37-ABD0-F79F0C298F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660D12A7-72EE-4E44-94A0-DC4BB3AEF09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36DF59B7-DF55-4A97-801E-22688BD24B4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237DB3D9-FACB-4301-8AEF-C759F5BFD7B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C0C043FD-66AE-4E29-85CF-41483E2AB4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54758A36-1914-4DA0-838F-005052ADA0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E58638B3-AD1C-4076-835B-AA393A4A24D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9BC5A420-20E8-496F-A4E5-87630E006F7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4B2245F9-4D27-447F-899D-D10E362C7E6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BD530F0B-FCF5-4048-92CE-47892DF0D70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6529FAD5-6442-4966-8AF9-27E56858E46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2EFE351B-F682-476F-A9A6-DE4622E0C5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66E965F2-745C-4CD6-B9A6-84996474E31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24D9642-C016-40E8-BA1D-6BC7C748457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9FE8C762-D0E5-4152-B690-615B241688D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F513999F-A222-495F-A9AB-77D2C350CE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FB61AB76-DBCF-45BC-9A63-C9A648BE0B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C85634D8-59C1-45CA-BD49-A02367A397D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B66D417B-59FA-4CC2-8CA8-B87815B704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FA5775F2-F4B1-44A5-85A2-7F32083DD40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4AA12ED4-CB2A-4C69-ADBA-5D7D0B103B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8E9769A-CCC3-4468-A04D-02882881BA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7945C08B-3A6A-4E4A-AE35-AF85108F9B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DE694E29-0880-4554-B978-C26279FA950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E3B1471F-89AA-490B-8C0A-63D8DF5FDA1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35712BCD-59BB-48BE-A1D5-992C624473B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D041D738-1995-4917-91D1-2F120AA5FB58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3D14D8EF-EC3F-4594-A0CB-D09F085E346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CE1B0617-805A-415D-8E9E-28C0B45755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1DE28A00-5045-4D67-8D29-7F559549F73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D94E9CB4-4721-4FF2-81C2-DDC551DEDBA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A8DBA86B-3FE3-417B-BE1D-B29A0718B71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80E7D120-A53B-4647-9195-F7FBD35F974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8E6245AD-A030-467C-947F-133B9BCC76B1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2438AA07-3872-4000-92AB-132B4F3521A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855569E1-8787-4FA4-8F4D-57BE24A275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888A654-A89C-4ADB-BA2B-952AFC2C97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E3A708B1-F7D3-46D3-ADC5-5E43097B54B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EB9E3D2-2300-4182-AF41-A5DF4C4B46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4B684CFA-C367-4DC9-8023-CA5EE6CC034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5B6A5C4B-7CBB-4A47-AD0A-0BC385526F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E548654C-A06E-4B77-A7E9-A02AC391C64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54C999DF-5BBE-41AC-8522-CE01F458EF2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1D1A53ED-997A-4AB5-B380-BFC60E0157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96250540-E46E-4831-8B66-6AE7C82880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93C0F99-6BDE-4436-9B7E-009D81258F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F2D2FC18-D2ED-4B3E-B30F-3DB5AB3009C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0397B651-FDC3-4EF6-90E5-858A43EB1E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37452B5B-B383-48DE-A5D8-C61917C57A2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C040C7BB-8290-4844-9373-B04034465EF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5BFB0610-9A19-4E98-B8BC-31957307F67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43EE8177-B72F-44A8-8926-F871A6C4E6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502A92AE-2426-4C2E-BF04-490F8B440A4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B0CF26C4-238A-4FE8-B6AD-A0113B3A24A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68E074D8-D7A7-42CC-B67F-E2AB050999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30FEF612-6171-456F-99FC-78ADE368248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3A7767B-100D-48A6-91F3-7BF5EBCBF24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4170F87D-F7DC-4ADB-B53C-13BB22A04B6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4636557E-85D0-4086-98A8-36ABE99A61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C3015A9E-7857-49E1-94B7-552FA237F0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413DFF8D-824E-413B-9DE6-6BA1DD1C5E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D9C305BC-41F6-4C91-BFD6-842F135AFE6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99977AA1-BA94-450E-AB42-8AF102AC1D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37A7CEAF-E197-40CC-80A8-85CC24F8F5B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43C32F14-5ECD-47FC-B3B3-7E6F123BB57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9951DE2-A395-4A33-802B-6F6DA734B36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734F6DD2-13EC-4118-93DF-2CEAB687A33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C8B75E20-B983-4AC5-BA47-DC9DC34AE8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E2652B9-2EA1-47A9-B2AA-2351CDD7E35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8BEFDB78-4796-44E1-8358-183F53D6BD9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ECC3A001-3F53-4328-B896-1345FB3D998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265C3485-F818-4326-979A-2F0F058290FA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3B4CC9E-CA7D-4AF1-8A1D-C8F7278BB3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A603091F-FF3A-4320-BA64-2C380744314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D40D3B57-5792-4477-B562-4BF8D3ED40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5016436B-171E-4011-A69B-08A6466D31C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9171452-A03B-4F2B-A2B8-B85C0D76E9C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BAB87979-50E0-4A7D-8990-C1B27A4A3CE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10E42532-B318-485D-9DE0-4C078A0A891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2949468D-D670-42FC-B20A-CF66C187472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DD719389-4D52-473B-90FF-87AD847921D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995A8B0-A440-46E0-A33A-851A313AA6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AE1B76C0-D99C-4688-9568-B3ABA66950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6698FA8F-5EBC-4310-988E-CB0CCAA3FA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8988EAB4-F77D-4A59-9456-CB36D12E41B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FB31E291-DD1F-44B1-B27B-9AE85CF348E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95C2D8C9-C35A-4EAB-B15B-6D75F0BDBDF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2918E200-0941-4ABB-A4A9-6623C356707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EFE6F2E3-8928-4326-A0AF-C0DEB0B1F3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8EE131-6A9E-4CA0-975B-1A89339BEC7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50B27182-8070-48E2-B97C-F07DA8C0DC8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598D47B5-C55B-4215-B5C4-2CF801BCAD4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B6E41DF7-68D9-491F-8887-1542AA4D765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26AC37AB-89D9-47E7-9561-423BD1C79FC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9387CC-F865-4CA8-AFED-07DF22091A4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E0CCD6A-6DA0-4335-B23F-BAAB4F57E0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4190D7E1-4D3B-43C1-A099-DAA7471A20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CF541D16-FA5E-4FF9-BE41-56CBD930528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2F1CA947-E2BC-4578-8E9D-2A7334C6E2E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E28DE578-A24D-45B4-923B-780D040BEE1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CA72AA16-B22B-4F9C-8C33-7DD4F3C293C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7998AADF-BD30-42DA-A92C-A26CB535C48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97BB0098-3343-4317-8B9F-565CA530EAA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CC474641-6A32-47A2-96DF-2954A72CB4B5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77F88477-5562-4621-A34B-B9EFB328DD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713D7241-5F68-4EDD-AC7E-532CB1AEB5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980E79C7-98AA-4CC4-893C-A2B2E1C451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8754F51F-B0EA-4A42-92C1-6B031EBC8C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533F01AD-9761-427D-BF1E-C81A468ECF52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41DCB4B9-C3D8-4A60-B769-B0A6FD9CB61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11A564BA-AF37-4549-B4CC-0E1B21BE449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AE059889-4B8F-4905-9B39-AD642896C41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D990CF67-9CB7-4332-9D25-D3A72CD9184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CA77C152-D88A-4A6E-9F04-369C8BCD4A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DB8F6C8E-B718-4D8D-92F7-57B3068069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062EF0E0-FA61-4FD9-9C3F-1B976352150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510BEB90-63E9-4BEB-8B43-22DF24A0145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8701C233-7127-4B8A-A089-5258F9BC5CF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A4F09D42-FBAE-4ECF-B9F7-C39B5A3B81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DB7AD19D-25CF-4708-B423-2930BB13E4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91674270-9AC0-4F42-AD9E-46FB08B055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05DDE1B-F2CE-4530-8885-CF378E2FB2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17F7D446-9046-49EF-8EE8-35495D0ED6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7492B0CB-130E-472D-8930-508C9D64800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F706B0C-99BA-4899-B491-96E988A67FA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A8D13C1A-E198-4DBE-AD60-55E316C932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5BC405F-2D46-4693-9AD1-2A814AEA9E8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6DE7AD17-CA15-48C0-BC73-0F921161C41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DBF644CC-6AF0-4FC3-8301-0859612A8B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FAC66168-D4F6-442D-A7EB-77C75FCCED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A40C0F07-8CE4-4546-AC45-B366A54F729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3BA0B2FD-AEFA-46FB-8A57-10270C674D9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055B2CF6-CA5B-431F-8B3A-697912F7C75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18A4B409-D681-4B8B-8BC5-578817449B9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C68A7F9E-7614-4D45-BF48-D20528BA6B7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F514C57E-1AD0-49FF-BC10-DA0EEF1AC56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4D4A412A-EC2E-4705-ACCB-BFA60B5DA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9125727-7F6F-4CDD-90F4-CBBF8EB06C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1D7C8772-5AFD-41FF-9BFD-09AFC7F1E6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E8FFC35-64FD-40F0-97D0-556B6BFFA5A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53C1C1F8-357F-4504-995A-575777E5BD9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2E60934B-84CD-40AD-A391-D2526D4AF39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A0BE624D-9C15-4DC9-8682-5E7BFD497B6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6266E353-F302-4A36-99AF-63E4F372B2A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C8AA84BE-7E65-4247-B7C7-D09B180FE12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A566C1A6-4E06-49D2-A3E7-B49DC141D5C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B607B48B-2BB6-4883-BB03-5552133BEB6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B5D3EA78-DF77-430E-A605-111093D22BF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D2911015-E741-4997-9EA0-96086815B0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9A9A7DCC-1897-4B9F-AF79-5DE5F542D2E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D374B17D-589F-44DC-8075-1A04B57B71D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4FFC0978-35A5-4427-AEF4-C658A490964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DF889678-00F0-4C54-98BE-020A605C27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59E4D053-C506-40AC-9ABA-F9C250C97A9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25D2DFA2-F0D1-49E0-8E23-5ADDEB532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75817B55-10AB-4B97-9DE6-5D91BE4052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0194EC3B-0601-4C34-B26B-14E2AD7C0B5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86AFEE4C-27B3-417C-B99D-E520D6CC3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534339AA-5686-4947-A01F-687AD31AA9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195161D7-22A9-41F6-9BAC-215F027AD9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AAC5AC39-1205-4918-A732-FC7DE67473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F4DEF8AC-CFCA-46D3-AF5C-DD2998A3F0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5E8F2FDB-EE65-4976-BD46-52704F040B6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28C1FAA9-60C1-47C5-A1EB-A64021D8495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A380A25B-8B5D-46AF-9B18-46D3BA555A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1FC4B95F-4CCE-4A59-8266-D8D920D08B5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13FBC34A-E64F-4589-A957-282881AC7A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514E42AD-BE9F-439E-BCF0-6085783D4F7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C07A5274-2074-492A-A22A-9C5AB4F3D8A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C782C8F-DF7B-4355-BFBE-1FF0E2819F4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A266E1D-8E7D-4149-84EB-32C389A2F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BAAB14E-1F19-4BCB-ACF7-CCE40C92905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4D7C86E6-806F-4EED-A72C-5106BBFB5D8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E83F4335-B3C1-4CA9-9D9C-E49964E4DF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D4502DEB-C1DD-4716-918D-5437E71C645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167A5D44-8EF5-4AB3-9FF5-479F4F1B30B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D78C2F3C-5B7B-46BB-A2C1-35006B1224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986FBD4A-F673-4E3D-9FE0-BA9F8AE2D1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502C886C-7CB6-48A7-8AE9-52DF4D89D1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E1CC063C-6B49-49A2-9F6E-208597835F3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A317146-7419-4551-A5A3-8A5E9DE462B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E713E39D-CA9A-4FDC-9CBD-AAEC021054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EF0B94BB-B1E0-4BC4-88B0-B51C701B526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182E9F6D-36DD-4629-86FE-6EDEBFD3E53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6BAAB0D3-1CA9-46A5-BCB8-97097214CF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5948885B-50B2-442D-9BFD-7769A3EC8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3304B215-889D-461E-BE0E-0E0A12B5E94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9D588EEF-BFEE-4F2C-B981-B6FFD7E312B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5C1A4E74-6A62-45E9-947D-CA407028E48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859BF6C7-965A-4763-BEE7-925D6662A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EB25FD2A-913E-4CD1-BACD-F6B6310F114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D2C3BCEC-0158-4F4D-A5C4-6134753A702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92FCE677-1F77-40E2-837E-A56D13803EA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770234FD-8073-4248-BD37-F593A8ED8E8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642D5B81-3836-42F1-8407-30FC9040EB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CE8049F1-40D6-400D-A64B-6D28BC4A44E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19C0BE16-9A83-4C7F-A478-8E35C93EC8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B8DBD1DA-1959-45B3-88AB-0001FEE9851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2F91ADD6-E7A6-46D8-B6B7-F5A27B0448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A2CF2C33-12F1-4AC5-B5B7-888AD9616B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41E7CA5-D782-46FC-8DA3-39118C8EC01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C37B5A01-9797-43B3-B998-AB0E545D9F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5FA7C80F-C8F8-4219-9317-C35347F8B20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54EC497B-37BC-4994-865B-01261897B71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E88C01C9-2A29-4E6C-8F50-36BF406405A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864F4023-E5FE-41CE-A344-F4956872B7F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874F7AE-B813-4217-A536-CF8F8AFF3C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46F72FAF-9204-4E5B-9945-826D0EED87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AF834399-E3F2-4DF0-A231-0077920F2BC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B10F6464-2454-4E19-862B-D986E5B42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687F3305-3976-4676-8534-356D0922A23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5E91FC89-BB8E-4E6A-A5C1-564C7A05A28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7A62768C-6A1A-413E-97C4-538AEDFC5D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94392110-99FE-4E89-9217-C2EAC3941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E2E65C6C-1621-45A7-B2CA-F4536CA353B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A289250B-2A54-4A71-AB31-25FA7F137DB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DBAC149E-ADF1-42A0-881F-29BACBFBC34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C02B065C-F758-4544-8B01-B2FCCB6B372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D41111E8-CC2A-40D8-91AF-0B257A50966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E2E86052-9C64-4F4C-B03D-AA134E104C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760325B2-A156-46B0-88BD-799F86AA76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DACB525B-C430-45DD-8180-80D5DFB3AC4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5A08573-C522-4C86-8127-BC757924C3A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E64B73C-0779-4551-B12E-C6DE42F6C5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43C8B462-5376-4A0C-9C9D-B344B03A149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1EDB3999-59C7-4D4D-9486-61B3C27905E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320C5325-50E7-409A-B9A6-15351AAF2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C9C2B701-9F26-4FD1-93E2-A079507E88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356E61FB-812F-462D-8174-CB78EA3DD03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B0133428-67FB-4EBE-BA83-F92D7AC6C8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2D21A330-9610-421E-A8A5-DF1D7B5BD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2782C9CA-5667-4F38-8C45-5FA65A18C6D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E8990DD7-97D5-46C6-985F-C296988B9FB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2AD02D0-D008-4C2A-919C-E18C6B76AAD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27F0868-B334-48E9-89E0-2298546FE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4BE7BEEF-4DB1-422A-94CF-08AA92ACA0E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E71864EE-1A51-4DB0-B5D7-C09AEAD42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B2D93645-5A65-4A52-9AE9-BAC00630F92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52145C8C-5E45-41C9-991D-0685DD8BC2E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1EAA57C-DF4E-46BA-897A-35F5ED4F8B0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F11925AC-E260-4A81-9A6F-A160F95B78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3AA34DD6-47D7-4199-934A-062480BB924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E50DB96E-1FC1-4595-9E79-7303C3A88A7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BFB1A035-ECFA-4DDA-86D7-9680515D2AC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D43AC044-FBC0-4BB6-BA70-FCC88DF20C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4FAFAA25-072E-4FF8-B334-35C67F52135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97FBC3D5-4FCF-4A55-9ECE-75178797631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3BBAE452-54F1-40EA-97E7-C07ECA978A4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6EA68166-587E-49C9-9EC4-FD95F81020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59C37655-46EA-441C-94B9-98AA7B0806C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C340A297-A8FB-4F47-BF96-66BEC4D20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9E59641D-A63E-4281-8D7C-39E63B5FBD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5EAF4B7-CA78-48D3-B501-5B32CB6CCC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66E9A0A8-DA97-4FE7-9F04-D3D821FA8E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AC10CFE8-B584-4F44-9011-D1DE3B4510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FDE7531-82A6-4F92-849F-3AB47F9C7E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09511197-792B-4180-AE1E-146D0139C2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B131101C-6DA1-4795-851E-95ADF14F4D0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EE8E86C4-C764-4FE2-8431-C78531D8C8B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995ADE54-8358-4A09-B410-02E66EECCFC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D98C7EBD-2761-4AD6-8DF6-2A42C11117B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1D82BC91-1F9E-483E-8457-3B3D1D73D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ED2421CC-C507-4859-9B12-BEBE36AE4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4DE98493-0F93-47EB-97F2-4149B9FD43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0DBA8A18-1D1F-47A6-A834-EE4D76D47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3A87044B-DD4D-4320-9C9D-D7DD0A8A0E0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workbookViewId="0">
      <selection activeCell="C22" sqref="C22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02" t="s">
        <v>149</v>
      </c>
      <c r="C2" s="102"/>
      <c r="D2" s="102"/>
      <c r="E2" s="34"/>
    </row>
    <row r="3" spans="1:5" ht="15" x14ac:dyDescent="0.2">
      <c r="A3" s="35"/>
      <c r="B3" s="34" t="s">
        <v>48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00" t="s">
        <v>69</v>
      </c>
      <c r="D5" s="101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39</v>
      </c>
      <c r="B8" s="40" t="s">
        <v>52</v>
      </c>
      <c r="C8" s="41" t="s">
        <v>53</v>
      </c>
      <c r="D8" s="40" t="s">
        <v>54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49</v>
      </c>
      <c r="C10" s="46" t="s">
        <v>62</v>
      </c>
      <c r="D10" s="47">
        <f>მაღაზია!L130</f>
        <v>0</v>
      </c>
    </row>
    <row r="11" spans="1:5" ht="15.75" x14ac:dyDescent="0.2">
      <c r="A11" s="45">
        <v>3</v>
      </c>
      <c r="B11" s="45" t="s">
        <v>148</v>
      </c>
      <c r="C11" s="46" t="s">
        <v>75</v>
      </c>
      <c r="D11" s="47">
        <f>'წყალსადენ კანალიზაცია'!L47</f>
        <v>0</v>
      </c>
    </row>
    <row r="12" spans="1:5" ht="15.75" x14ac:dyDescent="0.2">
      <c r="A12" s="45">
        <v>4</v>
      </c>
      <c r="B12" s="45" t="s">
        <v>51</v>
      </c>
      <c r="C12" s="46" t="s">
        <v>50</v>
      </c>
      <c r="D12" s="47">
        <f>ელ.ქსელი!L88</f>
        <v>0</v>
      </c>
    </row>
    <row r="13" spans="1:5" ht="15.75" x14ac:dyDescent="0.2">
      <c r="A13" s="48"/>
      <c r="B13" s="49"/>
      <c r="C13" s="50" t="s">
        <v>59</v>
      </c>
      <c r="D13" s="51">
        <f>SUM(D10:D12)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50"/>
  <sheetViews>
    <sheetView workbookViewId="0">
      <selection activeCell="B11" sqref="B11"/>
    </sheetView>
  </sheetViews>
  <sheetFormatPr defaultColWidth="9.140625" defaultRowHeight="15" x14ac:dyDescent="0.25"/>
  <cols>
    <col min="1" max="1" width="4" style="9" customWidth="1"/>
    <col min="2" max="2" width="57.42578125" style="10" customWidth="1"/>
    <col min="3" max="3" width="11.85546875" style="52" customWidth="1"/>
    <col min="4" max="4" width="10.42578125" style="52" customWidth="1"/>
    <col min="5" max="6" width="9.140625" style="52"/>
    <col min="7" max="7" width="9.42578125" style="52" bestFit="1" customWidth="1"/>
    <col min="8" max="11" width="9.140625" style="52"/>
    <col min="12" max="12" width="18.42578125" style="52" customWidth="1"/>
    <col min="13" max="16384" width="9.140625" style="9"/>
  </cols>
  <sheetData>
    <row r="2" spans="1:12" ht="63.75" customHeight="1" x14ac:dyDescent="0.25">
      <c r="B2" s="102" t="s">
        <v>149</v>
      </c>
      <c r="C2" s="102"/>
      <c r="D2" s="102"/>
    </row>
    <row r="4" spans="1:12" x14ac:dyDescent="0.25">
      <c r="D4" s="108" t="s">
        <v>12</v>
      </c>
      <c r="E4" s="108"/>
      <c r="F4" s="108"/>
    </row>
    <row r="6" spans="1:12" ht="50.25" customHeight="1" x14ac:dyDescent="0.25">
      <c r="A6" s="122" t="s">
        <v>9</v>
      </c>
      <c r="B6" s="109" t="s">
        <v>0</v>
      </c>
      <c r="C6" s="109" t="s">
        <v>1</v>
      </c>
      <c r="D6" s="111" t="s">
        <v>2</v>
      </c>
      <c r="E6" s="112"/>
      <c r="F6" s="111" t="s">
        <v>5</v>
      </c>
      <c r="G6" s="112"/>
      <c r="H6" s="111" t="s">
        <v>8</v>
      </c>
      <c r="I6" s="112"/>
      <c r="J6" s="113" t="s">
        <v>10</v>
      </c>
      <c r="K6" s="114"/>
      <c r="L6" s="109" t="s">
        <v>7</v>
      </c>
    </row>
    <row r="7" spans="1:12" ht="80.25" customHeight="1" x14ac:dyDescent="0.25">
      <c r="A7" s="122"/>
      <c r="B7" s="110"/>
      <c r="C7" s="110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0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03" t="s">
        <v>70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104">
        <v>1</v>
      </c>
      <c r="B10" s="55" t="s">
        <v>71</v>
      </c>
      <c r="C10" s="57" t="s">
        <v>13</v>
      </c>
      <c r="D10" s="2"/>
      <c r="E10" s="2">
        <v>25.2</v>
      </c>
      <c r="F10" s="2"/>
      <c r="G10" s="2"/>
      <c r="H10" s="2"/>
      <c r="I10" s="2"/>
      <c r="J10" s="2"/>
      <c r="K10" s="2"/>
      <c r="L10" s="2"/>
    </row>
    <row r="11" spans="1:12" x14ac:dyDescent="0.25">
      <c r="A11" s="105"/>
      <c r="B11" s="59" t="s">
        <v>15</v>
      </c>
      <c r="C11" s="2" t="s">
        <v>16</v>
      </c>
      <c r="D11" s="2">
        <v>1</v>
      </c>
      <c r="E11" s="2">
        <f>E10*D11</f>
        <v>25.2</v>
      </c>
      <c r="F11" s="2"/>
      <c r="G11" s="2"/>
      <c r="H11" s="2"/>
      <c r="I11" s="53"/>
      <c r="J11" s="2"/>
      <c r="K11" s="2"/>
      <c r="L11" s="53"/>
    </row>
    <row r="12" spans="1:12" x14ac:dyDescent="0.25">
      <c r="A12" s="106"/>
      <c r="B12" s="59" t="s">
        <v>72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24" customHeight="1" x14ac:dyDescent="0.25">
      <c r="A13" s="115" t="s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1:12" ht="25.5" x14ac:dyDescent="0.25">
      <c r="A14" s="118">
        <v>1</v>
      </c>
      <c r="B14" s="60" t="s">
        <v>102</v>
      </c>
      <c r="C14" s="61" t="s">
        <v>19</v>
      </c>
      <c r="D14" s="57"/>
      <c r="E14" s="62">
        <v>1.9</v>
      </c>
      <c r="F14" s="63"/>
      <c r="G14" s="63"/>
      <c r="H14" s="63"/>
      <c r="I14" s="63"/>
      <c r="J14" s="63"/>
      <c r="K14" s="63"/>
      <c r="L14" s="63"/>
    </row>
    <row r="15" spans="1:12" x14ac:dyDescent="0.25">
      <c r="A15" s="120"/>
      <c r="B15" s="59" t="s">
        <v>15</v>
      </c>
      <c r="C15" s="54" t="s">
        <v>16</v>
      </c>
      <c r="D15" s="2">
        <v>1</v>
      </c>
      <c r="E15" s="2">
        <f>E14*D15</f>
        <v>1.9</v>
      </c>
      <c r="F15" s="64"/>
      <c r="G15" s="64"/>
      <c r="H15" s="64"/>
      <c r="I15" s="64"/>
      <c r="J15" s="64"/>
      <c r="K15" s="64"/>
      <c r="L15" s="64"/>
    </row>
    <row r="16" spans="1:12" x14ac:dyDescent="0.25">
      <c r="A16" s="123">
        <v>2</v>
      </c>
      <c r="B16" s="60" t="s">
        <v>100</v>
      </c>
      <c r="C16" s="61" t="s">
        <v>20</v>
      </c>
      <c r="D16" s="57"/>
      <c r="E16" s="57">
        <v>37.700000000000003</v>
      </c>
      <c r="F16" s="63"/>
      <c r="G16" s="63"/>
      <c r="H16" s="63"/>
      <c r="I16" s="63"/>
      <c r="J16" s="63"/>
      <c r="K16" s="63"/>
      <c r="L16" s="63"/>
    </row>
    <row r="17" spans="1:12" x14ac:dyDescent="0.25">
      <c r="A17" s="124"/>
      <c r="B17" s="59" t="s">
        <v>15</v>
      </c>
      <c r="C17" s="54" t="s">
        <v>16</v>
      </c>
      <c r="D17" s="2">
        <v>1</v>
      </c>
      <c r="E17" s="2">
        <f>E16*D17</f>
        <v>37.700000000000003</v>
      </c>
      <c r="F17" s="64"/>
      <c r="G17" s="64"/>
      <c r="H17" s="64"/>
      <c r="I17" s="64"/>
      <c r="J17" s="64"/>
      <c r="K17" s="64"/>
      <c r="L17" s="64"/>
    </row>
    <row r="18" spans="1:12" ht="25.5" x14ac:dyDescent="0.25">
      <c r="A18" s="123">
        <v>3</v>
      </c>
      <c r="B18" s="60" t="s">
        <v>93</v>
      </c>
      <c r="C18" s="61" t="s">
        <v>13</v>
      </c>
      <c r="D18" s="57"/>
      <c r="E18" s="57">
        <v>37.700000000000003</v>
      </c>
      <c r="F18" s="63"/>
      <c r="G18" s="63"/>
      <c r="H18" s="63"/>
      <c r="I18" s="63"/>
      <c r="J18" s="63"/>
      <c r="K18" s="63"/>
      <c r="L18" s="63"/>
    </row>
    <row r="19" spans="1:12" x14ac:dyDescent="0.25">
      <c r="A19" s="124"/>
      <c r="B19" s="59" t="s">
        <v>15</v>
      </c>
      <c r="C19" s="54" t="s">
        <v>16</v>
      </c>
      <c r="D19" s="2">
        <v>1</v>
      </c>
      <c r="E19" s="2">
        <f>E18*D19</f>
        <v>37.700000000000003</v>
      </c>
      <c r="F19" s="64"/>
      <c r="G19" s="64"/>
      <c r="H19" s="64"/>
      <c r="I19" s="64"/>
      <c r="J19" s="64"/>
      <c r="K19" s="64"/>
      <c r="L19" s="64"/>
    </row>
    <row r="20" spans="1:12" x14ac:dyDescent="0.25">
      <c r="A20" s="107">
        <v>4</v>
      </c>
      <c r="B20" s="60" t="s">
        <v>103</v>
      </c>
      <c r="C20" s="57" t="s">
        <v>20</v>
      </c>
      <c r="D20" s="57"/>
      <c r="E20" s="57">
        <v>16.5</v>
      </c>
      <c r="F20" s="63"/>
      <c r="G20" s="63"/>
      <c r="H20" s="63"/>
      <c r="I20" s="63"/>
      <c r="J20" s="63"/>
      <c r="K20" s="63"/>
      <c r="L20" s="63"/>
    </row>
    <row r="21" spans="1:12" x14ac:dyDescent="0.25">
      <c r="A21" s="107"/>
      <c r="B21" s="59" t="s">
        <v>15</v>
      </c>
      <c r="C21" s="2" t="s">
        <v>16</v>
      </c>
      <c r="D21" s="2">
        <v>1</v>
      </c>
      <c r="E21" s="2">
        <f>E20*D21</f>
        <v>16.5</v>
      </c>
      <c r="F21" s="64"/>
      <c r="G21" s="64"/>
      <c r="H21" s="64"/>
      <c r="I21" s="64"/>
      <c r="J21" s="64"/>
      <c r="K21" s="64"/>
      <c r="L21" s="64"/>
    </row>
    <row r="22" spans="1:12" ht="25.5" x14ac:dyDescent="0.25">
      <c r="A22" s="107">
        <v>5</v>
      </c>
      <c r="B22" s="60" t="s">
        <v>37</v>
      </c>
      <c r="C22" s="61" t="s">
        <v>14</v>
      </c>
      <c r="D22" s="57"/>
      <c r="E22" s="57">
        <v>4.07</v>
      </c>
      <c r="F22" s="63"/>
      <c r="G22" s="63"/>
      <c r="H22" s="63"/>
      <c r="I22" s="63"/>
      <c r="J22" s="63"/>
      <c r="K22" s="63"/>
      <c r="L22" s="63"/>
    </row>
    <row r="23" spans="1:12" x14ac:dyDescent="0.25">
      <c r="A23" s="107"/>
      <c r="B23" s="59" t="s">
        <v>15</v>
      </c>
      <c r="C23" s="54" t="s">
        <v>16</v>
      </c>
      <c r="D23" s="2">
        <v>1</v>
      </c>
      <c r="E23" s="2">
        <f>E22*D23</f>
        <v>4.07</v>
      </c>
      <c r="F23" s="64"/>
      <c r="G23" s="64"/>
      <c r="H23" s="64"/>
      <c r="I23" s="64"/>
      <c r="J23" s="64"/>
      <c r="K23" s="64"/>
      <c r="L23" s="64"/>
    </row>
    <row r="24" spans="1:12" x14ac:dyDescent="0.25">
      <c r="A24" s="107"/>
      <c r="B24" s="59" t="s">
        <v>38</v>
      </c>
      <c r="C24" s="54" t="s">
        <v>22</v>
      </c>
      <c r="D24" s="2">
        <v>1.75</v>
      </c>
      <c r="E24" s="2">
        <f>E22*D24</f>
        <v>7.1225000000000005</v>
      </c>
      <c r="F24" s="64"/>
      <c r="G24" s="64"/>
      <c r="H24" s="64"/>
      <c r="I24" s="64"/>
      <c r="J24" s="64"/>
      <c r="K24" s="64"/>
      <c r="L24" s="64"/>
    </row>
    <row r="25" spans="1:12" x14ac:dyDescent="0.25">
      <c r="A25" s="121" t="s">
        <v>76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ht="25.5" x14ac:dyDescent="0.25">
      <c r="A26" s="129">
        <v>1</v>
      </c>
      <c r="B26" s="60" t="s">
        <v>119</v>
      </c>
      <c r="C26" s="57" t="s">
        <v>13</v>
      </c>
      <c r="D26" s="57"/>
      <c r="E26" s="57">
        <v>1</v>
      </c>
      <c r="F26" s="63"/>
      <c r="G26" s="63"/>
      <c r="H26" s="63"/>
      <c r="I26" s="63"/>
      <c r="J26" s="63"/>
      <c r="K26" s="63"/>
      <c r="L26" s="63"/>
    </row>
    <row r="27" spans="1:12" x14ac:dyDescent="0.25">
      <c r="A27" s="129"/>
      <c r="B27" s="59" t="s">
        <v>15</v>
      </c>
      <c r="C27" s="2" t="s">
        <v>16</v>
      </c>
      <c r="D27" s="2">
        <v>1</v>
      </c>
      <c r="E27" s="2">
        <f>E26*D27</f>
        <v>1</v>
      </c>
      <c r="F27" s="64"/>
      <c r="G27" s="64"/>
      <c r="H27" s="64"/>
      <c r="I27" s="64"/>
      <c r="J27" s="64"/>
      <c r="K27" s="64"/>
      <c r="L27" s="64"/>
    </row>
    <row r="28" spans="1:12" x14ac:dyDescent="0.25">
      <c r="A28" s="129"/>
      <c r="B28" s="59" t="s">
        <v>24</v>
      </c>
      <c r="C28" s="2" t="s">
        <v>14</v>
      </c>
      <c r="D28" s="2">
        <v>0.04</v>
      </c>
      <c r="E28" s="2">
        <f>D28*E26</f>
        <v>0.04</v>
      </c>
      <c r="F28" s="64"/>
      <c r="G28" s="64"/>
      <c r="H28" s="64"/>
      <c r="I28" s="64"/>
      <c r="J28" s="64"/>
      <c r="K28" s="64"/>
      <c r="L28" s="64"/>
    </row>
    <row r="29" spans="1:12" x14ac:dyDescent="0.25">
      <c r="A29" s="129"/>
      <c r="B29" s="59" t="s">
        <v>17</v>
      </c>
      <c r="C29" s="2" t="s">
        <v>16</v>
      </c>
      <c r="D29" s="2">
        <v>0.1</v>
      </c>
      <c r="E29" s="2">
        <f>E26*D29</f>
        <v>0.1</v>
      </c>
      <c r="F29" s="64"/>
      <c r="G29" s="64"/>
      <c r="H29" s="64"/>
      <c r="I29" s="64"/>
      <c r="J29" s="64"/>
      <c r="K29" s="64"/>
      <c r="L29" s="64"/>
    </row>
    <row r="30" spans="1:12" ht="25.5" x14ac:dyDescent="0.25">
      <c r="A30" s="107">
        <v>2</v>
      </c>
      <c r="B30" s="60" t="s">
        <v>105</v>
      </c>
      <c r="C30" s="57" t="s">
        <v>20</v>
      </c>
      <c r="D30" s="57"/>
      <c r="E30" s="57">
        <v>89</v>
      </c>
      <c r="F30" s="63"/>
      <c r="G30" s="63"/>
      <c r="H30" s="63"/>
      <c r="I30" s="63"/>
      <c r="J30" s="63"/>
      <c r="K30" s="63"/>
      <c r="L30" s="63"/>
    </row>
    <row r="31" spans="1:12" x14ac:dyDescent="0.25">
      <c r="A31" s="107"/>
      <c r="B31" s="59" t="s">
        <v>15</v>
      </c>
      <c r="C31" s="2" t="s">
        <v>16</v>
      </c>
      <c r="D31" s="2">
        <v>1</v>
      </c>
      <c r="E31" s="2">
        <f>E30*D31</f>
        <v>89</v>
      </c>
      <c r="F31" s="64"/>
      <c r="G31" s="64"/>
      <c r="H31" s="64"/>
      <c r="I31" s="64"/>
      <c r="J31" s="64"/>
      <c r="K31" s="64"/>
      <c r="L31" s="64"/>
    </row>
    <row r="32" spans="1:12" x14ac:dyDescent="0.25">
      <c r="A32" s="107"/>
      <c r="B32" s="59" t="s">
        <v>107</v>
      </c>
      <c r="C32" s="2" t="s">
        <v>13</v>
      </c>
      <c r="D32" s="2">
        <v>4.0999999999999996</v>
      </c>
      <c r="E32" s="2">
        <f>E30*D32</f>
        <v>364.9</v>
      </c>
      <c r="F32" s="64"/>
      <c r="G32" s="64"/>
      <c r="H32" s="64"/>
      <c r="I32" s="64"/>
      <c r="J32" s="64"/>
      <c r="K32" s="64"/>
      <c r="L32" s="64"/>
    </row>
    <row r="33" spans="1:12" x14ac:dyDescent="0.25">
      <c r="A33" s="107"/>
      <c r="B33" s="59" t="s">
        <v>106</v>
      </c>
      <c r="C33" s="2" t="s">
        <v>13</v>
      </c>
      <c r="D33" s="2">
        <v>1.05</v>
      </c>
      <c r="E33" s="2">
        <f>E31*D33</f>
        <v>93.45</v>
      </c>
      <c r="F33" s="64"/>
      <c r="G33" s="64"/>
      <c r="H33" s="64"/>
      <c r="I33" s="64"/>
      <c r="J33" s="64"/>
      <c r="K33" s="64"/>
      <c r="L33" s="64"/>
    </row>
    <row r="34" spans="1:12" x14ac:dyDescent="0.25">
      <c r="A34" s="107"/>
      <c r="B34" s="59" t="s">
        <v>104</v>
      </c>
      <c r="C34" s="2" t="s">
        <v>13</v>
      </c>
      <c r="D34" s="2">
        <v>1.05</v>
      </c>
      <c r="E34" s="2">
        <f>E30*D34</f>
        <v>93.45</v>
      </c>
      <c r="F34" s="64"/>
      <c r="G34" s="64"/>
      <c r="H34" s="64"/>
      <c r="I34" s="64"/>
      <c r="J34" s="64"/>
      <c r="K34" s="64"/>
      <c r="L34" s="64"/>
    </row>
    <row r="35" spans="1:12" ht="25.5" x14ac:dyDescent="0.25">
      <c r="A35" s="123">
        <v>3</v>
      </c>
      <c r="B35" s="60" t="s">
        <v>108</v>
      </c>
      <c r="C35" s="57" t="s">
        <v>20</v>
      </c>
      <c r="D35" s="57"/>
      <c r="E35" s="57">
        <v>4.2</v>
      </c>
      <c r="F35" s="63"/>
      <c r="G35" s="63"/>
      <c r="H35" s="63"/>
      <c r="I35" s="63"/>
      <c r="J35" s="63"/>
      <c r="K35" s="63"/>
      <c r="L35" s="63"/>
    </row>
    <row r="36" spans="1:12" x14ac:dyDescent="0.25">
      <c r="A36" s="128"/>
      <c r="B36" s="59" t="s">
        <v>15</v>
      </c>
      <c r="C36" s="2" t="s">
        <v>16</v>
      </c>
      <c r="D36" s="2">
        <v>1</v>
      </c>
      <c r="E36" s="2">
        <f>E35*D36</f>
        <v>4.2</v>
      </c>
      <c r="F36" s="64"/>
      <c r="G36" s="64"/>
      <c r="H36" s="64"/>
      <c r="I36" s="64"/>
      <c r="J36" s="64"/>
      <c r="K36" s="64"/>
      <c r="L36" s="64"/>
    </row>
    <row r="37" spans="1:12" x14ac:dyDescent="0.25">
      <c r="A37" s="128"/>
      <c r="B37" s="59" t="s">
        <v>107</v>
      </c>
      <c r="C37" s="2" t="s">
        <v>13</v>
      </c>
      <c r="D37" s="2">
        <v>2.0499999999999998</v>
      </c>
      <c r="E37" s="2">
        <f>E35*D37</f>
        <v>8.61</v>
      </c>
      <c r="F37" s="64"/>
      <c r="G37" s="64"/>
      <c r="H37" s="64"/>
      <c r="I37" s="64"/>
      <c r="J37" s="64"/>
      <c r="K37" s="64"/>
      <c r="L37" s="64"/>
    </row>
    <row r="38" spans="1:12" x14ac:dyDescent="0.25">
      <c r="A38" s="128"/>
      <c r="B38" s="59" t="s">
        <v>106</v>
      </c>
      <c r="C38" s="2" t="s">
        <v>13</v>
      </c>
      <c r="D38" s="2">
        <v>1.05</v>
      </c>
      <c r="E38" s="2">
        <f>E36*D38</f>
        <v>4.41</v>
      </c>
      <c r="F38" s="64"/>
      <c r="G38" s="64"/>
      <c r="H38" s="64"/>
      <c r="I38" s="64"/>
      <c r="J38" s="64"/>
      <c r="K38" s="64"/>
      <c r="L38" s="64"/>
    </row>
    <row r="39" spans="1:12" x14ac:dyDescent="0.25">
      <c r="A39" s="124"/>
      <c r="B39" s="59" t="s">
        <v>104</v>
      </c>
      <c r="C39" s="2" t="s">
        <v>13</v>
      </c>
      <c r="D39" s="2">
        <v>1.05</v>
      </c>
      <c r="E39" s="2">
        <f>E35*D39</f>
        <v>4.41</v>
      </c>
      <c r="F39" s="64"/>
      <c r="G39" s="64"/>
      <c r="H39" s="64"/>
      <c r="I39" s="64"/>
      <c r="J39" s="64"/>
      <c r="K39" s="64"/>
      <c r="L39" s="64"/>
    </row>
    <row r="40" spans="1:12" ht="25.5" x14ac:dyDescent="0.25">
      <c r="A40" s="123">
        <v>4</v>
      </c>
      <c r="B40" s="60" t="s">
        <v>115</v>
      </c>
      <c r="C40" s="57" t="s">
        <v>13</v>
      </c>
      <c r="D40" s="57"/>
      <c r="E40" s="57">
        <v>8.6999999999999993</v>
      </c>
      <c r="F40" s="63"/>
      <c r="G40" s="63"/>
      <c r="H40" s="63"/>
      <c r="I40" s="63"/>
      <c r="J40" s="63"/>
      <c r="K40" s="63"/>
      <c r="L40" s="63"/>
    </row>
    <row r="41" spans="1:12" x14ac:dyDescent="0.25">
      <c r="A41" s="128"/>
      <c r="B41" s="59" t="s">
        <v>15</v>
      </c>
      <c r="C41" s="2" t="s">
        <v>16</v>
      </c>
      <c r="D41" s="2">
        <v>1</v>
      </c>
      <c r="E41" s="2">
        <f>E40*D41</f>
        <v>8.6999999999999993</v>
      </c>
      <c r="F41" s="64"/>
      <c r="G41" s="64"/>
      <c r="H41" s="64"/>
      <c r="I41" s="64"/>
      <c r="J41" s="64"/>
      <c r="K41" s="64"/>
      <c r="L41" s="64"/>
    </row>
    <row r="42" spans="1:12" x14ac:dyDescent="0.25">
      <c r="A42" s="128"/>
      <c r="B42" s="59" t="s">
        <v>25</v>
      </c>
      <c r="C42" s="2" t="s">
        <v>13</v>
      </c>
      <c r="D42" s="2">
        <v>1.05</v>
      </c>
      <c r="E42" s="2">
        <f>E40*D42</f>
        <v>9.1349999999999998</v>
      </c>
      <c r="F42" s="64"/>
      <c r="G42" s="64"/>
      <c r="H42" s="64"/>
      <c r="I42" s="64"/>
      <c r="J42" s="64"/>
      <c r="K42" s="64"/>
      <c r="L42" s="64"/>
    </row>
    <row r="43" spans="1:12" x14ac:dyDescent="0.25">
      <c r="A43" s="124"/>
      <c r="B43" s="65" t="s">
        <v>17</v>
      </c>
      <c r="C43" s="53" t="s">
        <v>16</v>
      </c>
      <c r="D43" s="53">
        <v>0.5</v>
      </c>
      <c r="E43" s="53">
        <f>E40*D43</f>
        <v>4.3499999999999996</v>
      </c>
      <c r="F43" s="2"/>
      <c r="G43" s="66"/>
      <c r="H43" s="66"/>
      <c r="I43" s="66"/>
      <c r="J43" s="66"/>
      <c r="K43" s="66"/>
      <c r="L43" s="66"/>
    </row>
    <row r="44" spans="1:12" x14ac:dyDescent="0.25">
      <c r="A44" s="118">
        <v>5</v>
      </c>
      <c r="B44" s="60" t="s">
        <v>114</v>
      </c>
      <c r="C44" s="57" t="s">
        <v>13</v>
      </c>
      <c r="D44" s="57"/>
      <c r="E44" s="57">
        <v>25.75</v>
      </c>
      <c r="F44" s="63"/>
      <c r="G44" s="63"/>
      <c r="H44" s="63"/>
      <c r="I44" s="63"/>
      <c r="J44" s="63"/>
      <c r="K44" s="63"/>
      <c r="L44" s="63"/>
    </row>
    <row r="45" spans="1:12" x14ac:dyDescent="0.25">
      <c r="A45" s="119"/>
      <c r="B45" s="59" t="s">
        <v>15</v>
      </c>
      <c r="C45" s="2" t="s">
        <v>16</v>
      </c>
      <c r="D45" s="2">
        <v>1</v>
      </c>
      <c r="E45" s="2">
        <f>E44*D45</f>
        <v>25.75</v>
      </c>
      <c r="F45" s="64"/>
      <c r="G45" s="64"/>
      <c r="H45" s="64"/>
      <c r="I45" s="64"/>
      <c r="J45" s="64"/>
      <c r="K45" s="64"/>
      <c r="L45" s="64"/>
    </row>
    <row r="46" spans="1:12" x14ac:dyDescent="0.25">
      <c r="A46" s="119"/>
      <c r="B46" s="59" t="s">
        <v>86</v>
      </c>
      <c r="C46" s="2" t="s">
        <v>13</v>
      </c>
      <c r="D46" s="2">
        <v>1.05</v>
      </c>
      <c r="E46" s="2">
        <f>E44*D46</f>
        <v>27.037500000000001</v>
      </c>
      <c r="F46" s="64"/>
      <c r="G46" s="64"/>
      <c r="H46" s="64"/>
      <c r="I46" s="64"/>
      <c r="J46" s="64"/>
      <c r="K46" s="64"/>
      <c r="L46" s="64"/>
    </row>
    <row r="47" spans="1:12" x14ac:dyDescent="0.25">
      <c r="A47" s="120"/>
      <c r="B47" s="65" t="s">
        <v>17</v>
      </c>
      <c r="C47" s="53" t="s">
        <v>16</v>
      </c>
      <c r="D47" s="53">
        <v>0.5</v>
      </c>
      <c r="E47" s="53">
        <f>E44*D47</f>
        <v>12.875</v>
      </c>
      <c r="F47" s="2"/>
      <c r="G47" s="66"/>
      <c r="H47" s="66"/>
      <c r="I47" s="66"/>
      <c r="J47" s="66"/>
      <c r="K47" s="66"/>
      <c r="L47" s="66"/>
    </row>
    <row r="48" spans="1:12" ht="25.5" x14ac:dyDescent="0.25">
      <c r="A48" s="118">
        <v>6</v>
      </c>
      <c r="B48" s="67" t="s">
        <v>117</v>
      </c>
      <c r="C48" s="57" t="s">
        <v>13</v>
      </c>
      <c r="D48" s="57"/>
      <c r="E48" s="57">
        <v>13</v>
      </c>
      <c r="F48" s="2"/>
      <c r="G48" s="66"/>
      <c r="H48" s="66"/>
      <c r="I48" s="66"/>
      <c r="J48" s="66"/>
      <c r="K48" s="66"/>
      <c r="L48" s="66"/>
    </row>
    <row r="49" spans="1:12" x14ac:dyDescent="0.25">
      <c r="A49" s="119"/>
      <c r="B49" s="59" t="s">
        <v>15</v>
      </c>
      <c r="C49" s="2" t="s">
        <v>16</v>
      </c>
      <c r="D49" s="2">
        <v>1</v>
      </c>
      <c r="E49" s="2">
        <f>E48*D49</f>
        <v>13</v>
      </c>
      <c r="F49" s="64"/>
      <c r="G49" s="64"/>
      <c r="H49" s="64"/>
      <c r="I49" s="64"/>
      <c r="J49" s="64"/>
      <c r="K49" s="64"/>
      <c r="L49" s="64"/>
    </row>
    <row r="50" spans="1:12" x14ac:dyDescent="0.25">
      <c r="A50" s="119"/>
      <c r="B50" s="59" t="s">
        <v>118</v>
      </c>
      <c r="C50" s="2" t="s">
        <v>13</v>
      </c>
      <c r="D50" s="2">
        <v>1.05</v>
      </c>
      <c r="E50" s="2">
        <f>E48*D50</f>
        <v>13.65</v>
      </c>
      <c r="F50" s="64"/>
      <c r="G50" s="64"/>
      <c r="H50" s="64"/>
      <c r="I50" s="64"/>
      <c r="J50" s="64"/>
      <c r="K50" s="64"/>
      <c r="L50" s="64"/>
    </row>
    <row r="51" spans="1:12" x14ac:dyDescent="0.25">
      <c r="A51" s="120"/>
      <c r="B51" s="65" t="s">
        <v>17</v>
      </c>
      <c r="C51" s="53" t="s">
        <v>16</v>
      </c>
      <c r="D51" s="53">
        <v>0.5</v>
      </c>
      <c r="E51" s="53">
        <f>E48*D51</f>
        <v>6.5</v>
      </c>
      <c r="F51" s="2"/>
      <c r="G51" s="66"/>
      <c r="H51" s="66"/>
      <c r="I51" s="66"/>
      <c r="J51" s="66"/>
      <c r="K51" s="66"/>
      <c r="L51" s="66"/>
    </row>
    <row r="52" spans="1:12" ht="25.5" x14ac:dyDescent="0.25">
      <c r="A52" s="118">
        <v>7</v>
      </c>
      <c r="B52" s="60" t="s">
        <v>113</v>
      </c>
      <c r="C52" s="57" t="s">
        <v>19</v>
      </c>
      <c r="D52" s="57"/>
      <c r="E52" s="57">
        <v>12.3</v>
      </c>
      <c r="F52" s="63"/>
      <c r="G52" s="63"/>
      <c r="H52" s="63"/>
      <c r="I52" s="63"/>
      <c r="J52" s="63"/>
      <c r="K52" s="63"/>
      <c r="L52" s="63"/>
    </row>
    <row r="53" spans="1:12" x14ac:dyDescent="0.25">
      <c r="A53" s="119"/>
      <c r="B53" s="59" t="s">
        <v>15</v>
      </c>
      <c r="C53" s="2" t="s">
        <v>16</v>
      </c>
      <c r="D53" s="2">
        <v>1</v>
      </c>
      <c r="E53" s="2">
        <f>E52*D53</f>
        <v>12.3</v>
      </c>
      <c r="F53" s="64"/>
      <c r="G53" s="64"/>
      <c r="H53" s="64"/>
      <c r="I53" s="64"/>
      <c r="J53" s="64"/>
      <c r="K53" s="64"/>
      <c r="L53" s="64"/>
    </row>
    <row r="54" spans="1:12" x14ac:dyDescent="0.25">
      <c r="A54" s="119"/>
      <c r="B54" s="59" t="s">
        <v>24</v>
      </c>
      <c r="C54" s="2" t="s">
        <v>14</v>
      </c>
      <c r="D54" s="2">
        <v>1.2E-2</v>
      </c>
      <c r="E54" s="2">
        <f>D54*E52</f>
        <v>0.14760000000000001</v>
      </c>
      <c r="F54" s="64"/>
      <c r="G54" s="64"/>
      <c r="H54" s="64"/>
      <c r="I54" s="64"/>
      <c r="J54" s="64"/>
      <c r="K54" s="64"/>
      <c r="L54" s="64"/>
    </row>
    <row r="55" spans="1:12" x14ac:dyDescent="0.25">
      <c r="A55" s="120"/>
      <c r="B55" s="59" t="s">
        <v>17</v>
      </c>
      <c r="C55" s="2" t="s">
        <v>16</v>
      </c>
      <c r="D55" s="2">
        <v>0.3</v>
      </c>
      <c r="E55" s="2">
        <f>E52*D55</f>
        <v>3.69</v>
      </c>
      <c r="F55" s="2"/>
      <c r="G55" s="64"/>
      <c r="H55" s="64"/>
      <c r="I55" s="64"/>
      <c r="J55" s="64"/>
      <c r="K55" s="64"/>
      <c r="L55" s="64"/>
    </row>
    <row r="56" spans="1:12" ht="38.25" x14ac:dyDescent="0.25">
      <c r="A56" s="118">
        <v>8</v>
      </c>
      <c r="B56" s="60" t="s">
        <v>116</v>
      </c>
      <c r="C56" s="68" t="s">
        <v>13</v>
      </c>
      <c r="D56" s="68"/>
      <c r="E56" s="57">
        <f>E40</f>
        <v>8.6999999999999993</v>
      </c>
      <c r="F56" s="69"/>
      <c r="G56" s="69"/>
      <c r="H56" s="69"/>
      <c r="I56" s="69"/>
      <c r="J56" s="69"/>
      <c r="K56" s="69"/>
      <c r="L56" s="69"/>
    </row>
    <row r="57" spans="1:12" x14ac:dyDescent="0.25">
      <c r="A57" s="119"/>
      <c r="B57" s="59" t="s">
        <v>15</v>
      </c>
      <c r="C57" s="2" t="s">
        <v>16</v>
      </c>
      <c r="D57" s="2">
        <v>1</v>
      </c>
      <c r="E57" s="2">
        <f>E56*D57</f>
        <v>8.6999999999999993</v>
      </c>
      <c r="F57" s="64"/>
      <c r="G57" s="64"/>
      <c r="H57" s="64"/>
      <c r="I57" s="64"/>
      <c r="J57" s="64"/>
      <c r="K57" s="64"/>
      <c r="L57" s="64"/>
    </row>
    <row r="58" spans="1:12" x14ac:dyDescent="0.25">
      <c r="A58" s="119"/>
      <c r="B58" s="59" t="s">
        <v>26</v>
      </c>
      <c r="C58" s="2" t="s">
        <v>23</v>
      </c>
      <c r="D58" s="2">
        <v>0.15</v>
      </c>
      <c r="E58" s="2">
        <f>E56*D58</f>
        <v>1.3049999999999999</v>
      </c>
      <c r="F58" s="64"/>
      <c r="G58" s="64"/>
      <c r="H58" s="64"/>
      <c r="I58" s="64"/>
      <c r="J58" s="64"/>
      <c r="K58" s="64"/>
      <c r="L58" s="64"/>
    </row>
    <row r="59" spans="1:12" x14ac:dyDescent="0.25">
      <c r="A59" s="119"/>
      <c r="B59" s="59" t="s">
        <v>27</v>
      </c>
      <c r="C59" s="2" t="s">
        <v>18</v>
      </c>
      <c r="D59" s="2">
        <v>1.2</v>
      </c>
      <c r="E59" s="2">
        <f>E56*D59</f>
        <v>10.44</v>
      </c>
      <c r="F59" s="64"/>
      <c r="G59" s="64"/>
      <c r="H59" s="64"/>
      <c r="I59" s="64"/>
      <c r="J59" s="64"/>
      <c r="K59" s="64"/>
      <c r="L59" s="64"/>
    </row>
    <row r="60" spans="1:12" x14ac:dyDescent="0.25">
      <c r="A60" s="119"/>
      <c r="B60" s="59" t="s">
        <v>28</v>
      </c>
      <c r="C60" s="2" t="s">
        <v>23</v>
      </c>
      <c r="D60" s="2">
        <v>0.4</v>
      </c>
      <c r="E60" s="2">
        <f>E56*D60</f>
        <v>3.48</v>
      </c>
      <c r="F60" s="64"/>
      <c r="G60" s="64"/>
      <c r="H60" s="64"/>
      <c r="I60" s="64"/>
      <c r="J60" s="64"/>
      <c r="K60" s="64"/>
      <c r="L60" s="64"/>
    </row>
    <row r="61" spans="1:12" x14ac:dyDescent="0.25">
      <c r="A61" s="120"/>
      <c r="B61" s="59" t="s">
        <v>17</v>
      </c>
      <c r="C61" s="2" t="s">
        <v>16</v>
      </c>
      <c r="D61" s="2">
        <v>0.5</v>
      </c>
      <c r="E61" s="2">
        <f>E56*D61</f>
        <v>4.3499999999999996</v>
      </c>
      <c r="F61" s="2"/>
      <c r="G61" s="64"/>
      <c r="H61" s="64"/>
      <c r="I61" s="64"/>
      <c r="J61" s="64"/>
      <c r="K61" s="64"/>
      <c r="L61" s="64"/>
    </row>
    <row r="62" spans="1:12" ht="25.5" x14ac:dyDescent="0.25">
      <c r="A62" s="118">
        <v>9</v>
      </c>
      <c r="B62" s="60" t="s">
        <v>111</v>
      </c>
      <c r="C62" s="68" t="s">
        <v>13</v>
      </c>
      <c r="D62" s="68"/>
      <c r="E62" s="68">
        <v>69.2</v>
      </c>
      <c r="F62" s="69"/>
      <c r="G62" s="69"/>
      <c r="H62" s="69"/>
      <c r="I62" s="69"/>
      <c r="J62" s="69"/>
      <c r="K62" s="69"/>
      <c r="L62" s="69"/>
    </row>
    <row r="63" spans="1:12" x14ac:dyDescent="0.25">
      <c r="A63" s="119"/>
      <c r="B63" s="59" t="s">
        <v>15</v>
      </c>
      <c r="C63" s="2" t="s">
        <v>16</v>
      </c>
      <c r="D63" s="2">
        <v>1</v>
      </c>
      <c r="E63" s="2">
        <f>E62*D63</f>
        <v>69.2</v>
      </c>
      <c r="F63" s="64"/>
      <c r="G63" s="64"/>
      <c r="H63" s="64"/>
      <c r="I63" s="64"/>
      <c r="J63" s="64"/>
      <c r="K63" s="64"/>
      <c r="L63" s="64"/>
    </row>
    <row r="64" spans="1:12" x14ac:dyDescent="0.25">
      <c r="A64" s="119"/>
      <c r="B64" s="59" t="s">
        <v>26</v>
      </c>
      <c r="C64" s="2" t="s">
        <v>23</v>
      </c>
      <c r="D64" s="2">
        <v>0.15</v>
      </c>
      <c r="E64" s="2">
        <f>E62*D64</f>
        <v>10.38</v>
      </c>
      <c r="F64" s="64"/>
      <c r="G64" s="64"/>
      <c r="H64" s="64"/>
      <c r="I64" s="64"/>
      <c r="J64" s="64"/>
      <c r="K64" s="64"/>
      <c r="L64" s="64"/>
    </row>
    <row r="65" spans="1:12" x14ac:dyDescent="0.25">
      <c r="A65" s="119"/>
      <c r="B65" s="59" t="s">
        <v>27</v>
      </c>
      <c r="C65" s="2" t="s">
        <v>18</v>
      </c>
      <c r="D65" s="2">
        <v>1.2</v>
      </c>
      <c r="E65" s="2">
        <f>E62*D65</f>
        <v>83.04</v>
      </c>
      <c r="F65" s="64"/>
      <c r="G65" s="64"/>
      <c r="H65" s="64"/>
      <c r="I65" s="64"/>
      <c r="J65" s="64"/>
      <c r="K65" s="64"/>
      <c r="L65" s="64"/>
    </row>
    <row r="66" spans="1:12" x14ac:dyDescent="0.25">
      <c r="A66" s="119"/>
      <c r="B66" s="59" t="s">
        <v>28</v>
      </c>
      <c r="C66" s="2" t="s">
        <v>23</v>
      </c>
      <c r="D66" s="2">
        <v>0.4</v>
      </c>
      <c r="E66" s="2">
        <f>E62*D66</f>
        <v>27.680000000000003</v>
      </c>
      <c r="F66" s="64"/>
      <c r="G66" s="64"/>
      <c r="H66" s="64"/>
      <c r="I66" s="64"/>
      <c r="J66" s="64"/>
      <c r="K66" s="64"/>
      <c r="L66" s="64"/>
    </row>
    <row r="67" spans="1:12" x14ac:dyDescent="0.25">
      <c r="A67" s="120"/>
      <c r="B67" s="59" t="s">
        <v>17</v>
      </c>
      <c r="C67" s="2" t="s">
        <v>16</v>
      </c>
      <c r="D67" s="2">
        <v>0.5</v>
      </c>
      <c r="E67" s="2">
        <f>E62*D67</f>
        <v>34.6</v>
      </c>
      <c r="F67" s="2"/>
      <c r="G67" s="64"/>
      <c r="H67" s="64"/>
      <c r="I67" s="64"/>
      <c r="J67" s="64"/>
      <c r="K67" s="64"/>
      <c r="L67" s="64"/>
    </row>
    <row r="68" spans="1:12" ht="25.5" x14ac:dyDescent="0.25">
      <c r="A68" s="118">
        <v>10</v>
      </c>
      <c r="B68" s="60" t="s">
        <v>109</v>
      </c>
      <c r="C68" s="68" t="s">
        <v>13</v>
      </c>
      <c r="D68" s="68"/>
      <c r="E68" s="68">
        <v>21.5</v>
      </c>
      <c r="F68" s="69"/>
      <c r="G68" s="69"/>
      <c r="H68" s="69"/>
      <c r="I68" s="69"/>
      <c r="J68" s="69"/>
      <c r="K68" s="69"/>
      <c r="L68" s="69"/>
    </row>
    <row r="69" spans="1:12" x14ac:dyDescent="0.25">
      <c r="A69" s="119"/>
      <c r="B69" s="59" t="s">
        <v>15</v>
      </c>
      <c r="C69" s="2" t="s">
        <v>16</v>
      </c>
      <c r="D69" s="2">
        <v>1</v>
      </c>
      <c r="E69" s="2">
        <f>E68*D69</f>
        <v>21.5</v>
      </c>
      <c r="F69" s="64"/>
      <c r="G69" s="64"/>
      <c r="H69" s="64"/>
      <c r="I69" s="64"/>
      <c r="J69" s="64"/>
      <c r="K69" s="64"/>
      <c r="L69" s="64"/>
    </row>
    <row r="70" spans="1:12" x14ac:dyDescent="0.25">
      <c r="A70" s="119"/>
      <c r="B70" s="59" t="s">
        <v>26</v>
      </c>
      <c r="C70" s="2" t="s">
        <v>23</v>
      </c>
      <c r="D70" s="2">
        <v>0.15</v>
      </c>
      <c r="E70" s="2">
        <f>E68*D70</f>
        <v>3.2250000000000001</v>
      </c>
      <c r="F70" s="64"/>
      <c r="G70" s="64"/>
      <c r="H70" s="64"/>
      <c r="I70" s="64"/>
      <c r="J70" s="64"/>
      <c r="K70" s="64"/>
      <c r="L70" s="64"/>
    </row>
    <row r="71" spans="1:12" x14ac:dyDescent="0.25">
      <c r="A71" s="119"/>
      <c r="B71" s="59" t="s">
        <v>27</v>
      </c>
      <c r="C71" s="2" t="s">
        <v>18</v>
      </c>
      <c r="D71" s="2">
        <v>1.2</v>
      </c>
      <c r="E71" s="2">
        <f>E68*D71</f>
        <v>25.8</v>
      </c>
      <c r="F71" s="64"/>
      <c r="G71" s="64"/>
      <c r="H71" s="64"/>
      <c r="I71" s="64"/>
      <c r="J71" s="64"/>
      <c r="K71" s="64"/>
      <c r="L71" s="64"/>
    </row>
    <row r="72" spans="1:12" x14ac:dyDescent="0.25">
      <c r="A72" s="119"/>
      <c r="B72" s="59" t="s">
        <v>28</v>
      </c>
      <c r="C72" s="2" t="s">
        <v>23</v>
      </c>
      <c r="D72" s="2">
        <v>0.4</v>
      </c>
      <c r="E72" s="2">
        <f>E68*D72</f>
        <v>8.6</v>
      </c>
      <c r="F72" s="64"/>
      <c r="G72" s="64"/>
      <c r="H72" s="64"/>
      <c r="I72" s="64"/>
      <c r="J72" s="64"/>
      <c r="K72" s="64"/>
      <c r="L72" s="64"/>
    </row>
    <row r="73" spans="1:12" x14ac:dyDescent="0.25">
      <c r="A73" s="120"/>
      <c r="B73" s="59" t="s">
        <v>17</v>
      </c>
      <c r="C73" s="2" t="s">
        <v>16</v>
      </c>
      <c r="D73" s="2">
        <v>0.5</v>
      </c>
      <c r="E73" s="2">
        <f>E68*D73</f>
        <v>10.75</v>
      </c>
      <c r="F73" s="2"/>
      <c r="G73" s="64"/>
      <c r="H73" s="64"/>
      <c r="I73" s="64"/>
      <c r="J73" s="64"/>
      <c r="K73" s="64"/>
      <c r="L73" s="64"/>
    </row>
    <row r="74" spans="1:12" ht="25.5" x14ac:dyDescent="0.25">
      <c r="A74" s="118">
        <v>11</v>
      </c>
      <c r="B74" s="60" t="s">
        <v>110</v>
      </c>
      <c r="C74" s="57" t="s">
        <v>19</v>
      </c>
      <c r="D74" s="57"/>
      <c r="E74" s="57">
        <v>25.9</v>
      </c>
      <c r="F74" s="63"/>
      <c r="G74" s="63"/>
      <c r="H74" s="63"/>
      <c r="I74" s="63"/>
      <c r="J74" s="63"/>
      <c r="K74" s="63"/>
      <c r="L74" s="63"/>
    </row>
    <row r="75" spans="1:12" x14ac:dyDescent="0.25">
      <c r="A75" s="119"/>
      <c r="B75" s="59" t="s">
        <v>15</v>
      </c>
      <c r="C75" s="2" t="s">
        <v>16</v>
      </c>
      <c r="D75" s="2">
        <v>1</v>
      </c>
      <c r="E75" s="2">
        <f>E74*D75</f>
        <v>25.9</v>
      </c>
      <c r="F75" s="64"/>
      <c r="G75" s="64"/>
      <c r="H75" s="64"/>
      <c r="I75" s="64"/>
      <c r="J75" s="64"/>
      <c r="K75" s="64"/>
      <c r="L75" s="64"/>
    </row>
    <row r="76" spans="1:12" x14ac:dyDescent="0.25">
      <c r="A76" s="119"/>
      <c r="B76" s="59" t="s">
        <v>26</v>
      </c>
      <c r="C76" s="2" t="s">
        <v>23</v>
      </c>
      <c r="D76" s="2">
        <v>0.05</v>
      </c>
      <c r="E76" s="2">
        <f>E74*D76</f>
        <v>1.2949999999999999</v>
      </c>
      <c r="F76" s="64"/>
      <c r="G76" s="64"/>
      <c r="H76" s="64"/>
      <c r="I76" s="64"/>
      <c r="J76" s="64"/>
      <c r="K76" s="64"/>
      <c r="L76" s="64"/>
    </row>
    <row r="77" spans="1:12" x14ac:dyDescent="0.25">
      <c r="A77" s="119"/>
      <c r="B77" s="59" t="s">
        <v>27</v>
      </c>
      <c r="C77" s="2" t="s">
        <v>18</v>
      </c>
      <c r="D77" s="2">
        <v>0.4</v>
      </c>
      <c r="E77" s="2">
        <f>E74*D77</f>
        <v>10.36</v>
      </c>
      <c r="F77" s="64"/>
      <c r="G77" s="64"/>
      <c r="H77" s="64"/>
      <c r="I77" s="64"/>
      <c r="J77" s="64"/>
      <c r="K77" s="64"/>
      <c r="L77" s="64"/>
    </row>
    <row r="78" spans="1:12" x14ac:dyDescent="0.25">
      <c r="A78" s="119"/>
      <c r="B78" s="59" t="s">
        <v>28</v>
      </c>
      <c r="C78" s="2" t="s">
        <v>23</v>
      </c>
      <c r="D78" s="2">
        <v>0.08</v>
      </c>
      <c r="E78" s="2">
        <f>E74*D78</f>
        <v>2.0720000000000001</v>
      </c>
      <c r="F78" s="64"/>
      <c r="G78" s="64"/>
      <c r="H78" s="64"/>
      <c r="I78" s="64"/>
      <c r="J78" s="64"/>
      <c r="K78" s="64"/>
      <c r="L78" s="64"/>
    </row>
    <row r="79" spans="1:12" x14ac:dyDescent="0.25">
      <c r="A79" s="119"/>
      <c r="B79" s="59" t="s">
        <v>88</v>
      </c>
      <c r="C79" s="2" t="s">
        <v>19</v>
      </c>
      <c r="D79" s="2">
        <v>1.05</v>
      </c>
      <c r="E79" s="2">
        <f>E74*D79</f>
        <v>27.195</v>
      </c>
      <c r="F79" s="64"/>
      <c r="G79" s="64"/>
      <c r="H79" s="64"/>
      <c r="I79" s="64"/>
      <c r="J79" s="64"/>
      <c r="K79" s="64"/>
      <c r="L79" s="64"/>
    </row>
    <row r="80" spans="1:12" x14ac:dyDescent="0.25">
      <c r="A80" s="120"/>
      <c r="B80" s="59" t="s">
        <v>17</v>
      </c>
      <c r="C80" s="2" t="s">
        <v>16</v>
      </c>
      <c r="D80" s="2">
        <v>0.5</v>
      </c>
      <c r="E80" s="2">
        <f>E74*D80</f>
        <v>12.95</v>
      </c>
      <c r="F80" s="2"/>
      <c r="G80" s="64"/>
      <c r="H80" s="64"/>
      <c r="I80" s="64"/>
      <c r="J80" s="64"/>
      <c r="K80" s="64"/>
      <c r="L80" s="64"/>
    </row>
    <row r="81" spans="1:12" ht="25.5" x14ac:dyDescent="0.25">
      <c r="A81" s="118">
        <v>12</v>
      </c>
      <c r="B81" s="60" t="s">
        <v>90</v>
      </c>
      <c r="C81" s="57" t="s">
        <v>13</v>
      </c>
      <c r="D81" s="57"/>
      <c r="E81" s="57">
        <v>37.700000000000003</v>
      </c>
      <c r="F81" s="63"/>
      <c r="G81" s="63"/>
      <c r="H81" s="63"/>
      <c r="I81" s="63"/>
      <c r="J81" s="63"/>
      <c r="K81" s="63"/>
      <c r="L81" s="63"/>
    </row>
    <row r="82" spans="1:12" x14ac:dyDescent="0.25">
      <c r="A82" s="119"/>
      <c r="B82" s="59" t="s">
        <v>15</v>
      </c>
      <c r="C82" s="2" t="s">
        <v>16</v>
      </c>
      <c r="D82" s="2">
        <v>1</v>
      </c>
      <c r="E82" s="2">
        <f>E81*D82</f>
        <v>37.700000000000003</v>
      </c>
      <c r="F82" s="64"/>
      <c r="G82" s="64"/>
      <c r="H82" s="64"/>
      <c r="I82" s="64"/>
      <c r="J82" s="64"/>
      <c r="K82" s="64"/>
      <c r="L82" s="64"/>
    </row>
    <row r="83" spans="1:12" x14ac:dyDescent="0.25">
      <c r="A83" s="119"/>
      <c r="B83" s="59" t="s">
        <v>64</v>
      </c>
      <c r="C83" s="2" t="s">
        <v>13</v>
      </c>
      <c r="D83" s="2">
        <v>1.05</v>
      </c>
      <c r="E83" s="2">
        <f>E81*D83</f>
        <v>39.585000000000008</v>
      </c>
      <c r="F83" s="64"/>
      <c r="G83" s="64"/>
      <c r="H83" s="64"/>
      <c r="I83" s="64"/>
      <c r="J83" s="64"/>
      <c r="K83" s="64"/>
      <c r="L83" s="64"/>
    </row>
    <row r="84" spans="1:12" x14ac:dyDescent="0.25">
      <c r="A84" s="119"/>
      <c r="B84" s="59" t="s">
        <v>29</v>
      </c>
      <c r="C84" s="2" t="s">
        <v>18</v>
      </c>
      <c r="D84" s="2">
        <v>8</v>
      </c>
      <c r="E84" s="2">
        <f>E81*D84</f>
        <v>301.60000000000002</v>
      </c>
      <c r="F84" s="64"/>
      <c r="G84" s="64"/>
      <c r="H84" s="64"/>
      <c r="I84" s="64"/>
      <c r="J84" s="64"/>
      <c r="K84" s="64"/>
      <c r="L84" s="64"/>
    </row>
    <row r="85" spans="1:12" x14ac:dyDescent="0.25">
      <c r="A85" s="120"/>
      <c r="B85" s="59" t="s">
        <v>17</v>
      </c>
      <c r="C85" s="2" t="s">
        <v>16</v>
      </c>
      <c r="D85" s="2">
        <v>1</v>
      </c>
      <c r="E85" s="2">
        <f>E81*D85</f>
        <v>37.700000000000003</v>
      </c>
      <c r="F85" s="2"/>
      <c r="G85" s="64"/>
      <c r="H85" s="64"/>
      <c r="I85" s="64"/>
      <c r="J85" s="64"/>
      <c r="K85" s="64"/>
      <c r="L85" s="64"/>
    </row>
    <row r="86" spans="1:12" x14ac:dyDescent="0.25">
      <c r="A86" s="107">
        <v>13</v>
      </c>
      <c r="B86" s="60" t="s">
        <v>89</v>
      </c>
      <c r="C86" s="57" t="s">
        <v>13</v>
      </c>
      <c r="D86" s="57"/>
      <c r="E86" s="57">
        <v>20.8</v>
      </c>
      <c r="F86" s="63"/>
      <c r="G86" s="63"/>
      <c r="H86" s="63"/>
      <c r="I86" s="63"/>
      <c r="J86" s="63"/>
      <c r="K86" s="63"/>
      <c r="L86" s="63"/>
    </row>
    <row r="87" spans="1:12" x14ac:dyDescent="0.25">
      <c r="A87" s="107"/>
      <c r="B87" s="59" t="s">
        <v>15</v>
      </c>
      <c r="C87" s="2" t="s">
        <v>16</v>
      </c>
      <c r="D87" s="2">
        <v>1</v>
      </c>
      <c r="E87" s="2">
        <f>E86*D87</f>
        <v>20.8</v>
      </c>
      <c r="F87" s="64"/>
      <c r="G87" s="64"/>
      <c r="H87" s="64"/>
      <c r="I87" s="64"/>
      <c r="J87" s="64"/>
      <c r="K87" s="64"/>
      <c r="L87" s="64"/>
    </row>
    <row r="88" spans="1:12" x14ac:dyDescent="0.25">
      <c r="A88" s="107"/>
      <c r="B88" s="59" t="s">
        <v>63</v>
      </c>
      <c r="C88" s="2" t="s">
        <v>13</v>
      </c>
      <c r="D88" s="2">
        <v>1.05</v>
      </c>
      <c r="E88" s="2">
        <f>E86*D88</f>
        <v>21.840000000000003</v>
      </c>
      <c r="F88" s="64"/>
      <c r="G88" s="64"/>
      <c r="H88" s="64"/>
      <c r="I88" s="64"/>
      <c r="J88" s="64"/>
      <c r="K88" s="64"/>
      <c r="L88" s="64"/>
    </row>
    <row r="89" spans="1:12" x14ac:dyDescent="0.25">
      <c r="A89" s="107"/>
      <c r="B89" s="59" t="s">
        <v>29</v>
      </c>
      <c r="C89" s="2" t="s">
        <v>18</v>
      </c>
      <c r="D89" s="2">
        <v>8</v>
      </c>
      <c r="E89" s="2">
        <f>E86*D89</f>
        <v>166.4</v>
      </c>
      <c r="F89" s="64"/>
      <c r="G89" s="64"/>
      <c r="H89" s="64"/>
      <c r="I89" s="64"/>
      <c r="J89" s="64"/>
      <c r="K89" s="64"/>
      <c r="L89" s="64"/>
    </row>
    <row r="90" spans="1:12" x14ac:dyDescent="0.25">
      <c r="A90" s="107"/>
      <c r="B90" s="59" t="s">
        <v>17</v>
      </c>
      <c r="C90" s="2" t="s">
        <v>16</v>
      </c>
      <c r="D90" s="2">
        <v>1</v>
      </c>
      <c r="E90" s="2">
        <f>E86*D90</f>
        <v>20.8</v>
      </c>
      <c r="F90" s="2"/>
      <c r="G90" s="64"/>
      <c r="H90" s="64"/>
      <c r="I90" s="64"/>
      <c r="J90" s="64"/>
      <c r="K90" s="64"/>
      <c r="L90" s="64"/>
    </row>
    <row r="91" spans="1:12" x14ac:dyDescent="0.25">
      <c r="A91" s="118">
        <v>14</v>
      </c>
      <c r="B91" s="60" t="s">
        <v>94</v>
      </c>
      <c r="C91" s="57" t="s">
        <v>19</v>
      </c>
      <c r="D91" s="57"/>
      <c r="E91" s="57">
        <v>33.65</v>
      </c>
      <c r="F91" s="63"/>
      <c r="G91" s="63"/>
      <c r="H91" s="63"/>
      <c r="I91" s="63"/>
      <c r="J91" s="63"/>
      <c r="K91" s="63"/>
      <c r="L91" s="63"/>
    </row>
    <row r="92" spans="1:12" x14ac:dyDescent="0.25">
      <c r="A92" s="119"/>
      <c r="B92" s="59" t="s">
        <v>15</v>
      </c>
      <c r="C92" s="2" t="s">
        <v>16</v>
      </c>
      <c r="D92" s="2">
        <v>1</v>
      </c>
      <c r="E92" s="2">
        <f>E91*D92</f>
        <v>33.65</v>
      </c>
      <c r="F92" s="64"/>
      <c r="G92" s="64"/>
      <c r="H92" s="64"/>
      <c r="I92" s="64"/>
      <c r="J92" s="64"/>
      <c r="K92" s="64"/>
      <c r="L92" s="64"/>
    </row>
    <row r="93" spans="1:12" x14ac:dyDescent="0.25">
      <c r="A93" s="119"/>
      <c r="B93" s="59" t="s">
        <v>64</v>
      </c>
      <c r="C93" s="2" t="s">
        <v>13</v>
      </c>
      <c r="D93" s="2">
        <v>0.06</v>
      </c>
      <c r="E93" s="2">
        <f>E91*D93</f>
        <v>2.0189999999999997</v>
      </c>
      <c r="F93" s="64"/>
      <c r="G93" s="64"/>
      <c r="H93" s="64"/>
      <c r="I93" s="64"/>
      <c r="J93" s="64"/>
      <c r="K93" s="64"/>
      <c r="L93" s="64"/>
    </row>
    <row r="94" spans="1:12" x14ac:dyDescent="0.25">
      <c r="A94" s="119"/>
      <c r="B94" s="59" t="s">
        <v>29</v>
      </c>
      <c r="C94" s="2" t="s">
        <v>18</v>
      </c>
      <c r="D94" s="2">
        <v>0.8</v>
      </c>
      <c r="E94" s="2">
        <f>E91*D94</f>
        <v>26.92</v>
      </c>
      <c r="F94" s="64"/>
      <c r="G94" s="64"/>
      <c r="H94" s="64"/>
      <c r="I94" s="64"/>
      <c r="J94" s="64"/>
      <c r="K94" s="64"/>
      <c r="L94" s="64"/>
    </row>
    <row r="95" spans="1:12" x14ac:dyDescent="0.25">
      <c r="A95" s="120"/>
      <c r="B95" s="59" t="s">
        <v>17</v>
      </c>
      <c r="C95" s="2" t="s">
        <v>16</v>
      </c>
      <c r="D95" s="2">
        <v>0.3</v>
      </c>
      <c r="E95" s="2">
        <f>E91*D95</f>
        <v>10.094999999999999</v>
      </c>
      <c r="F95" s="2"/>
      <c r="G95" s="64"/>
      <c r="H95" s="64"/>
      <c r="I95" s="64"/>
      <c r="J95" s="64"/>
      <c r="K95" s="64"/>
      <c r="L95" s="64"/>
    </row>
    <row r="96" spans="1:12" ht="25.5" x14ac:dyDescent="0.25">
      <c r="A96" s="118">
        <v>15</v>
      </c>
      <c r="B96" s="67" t="s">
        <v>123</v>
      </c>
      <c r="C96" s="58" t="s">
        <v>21</v>
      </c>
      <c r="D96" s="58"/>
      <c r="E96" s="58">
        <v>1</v>
      </c>
      <c r="F96" s="70"/>
      <c r="G96" s="58"/>
      <c r="H96" s="58"/>
      <c r="I96" s="58"/>
      <c r="J96" s="58"/>
      <c r="K96" s="58"/>
      <c r="L96" s="58"/>
    </row>
    <row r="97" spans="1:12" x14ac:dyDescent="0.25">
      <c r="A97" s="119"/>
      <c r="B97" s="59" t="s">
        <v>15</v>
      </c>
      <c r="C97" s="2" t="s">
        <v>16</v>
      </c>
      <c r="D97" s="2">
        <v>1</v>
      </c>
      <c r="E97" s="57">
        <v>1</v>
      </c>
      <c r="F97" s="64"/>
      <c r="G97" s="2"/>
      <c r="H97" s="2"/>
      <c r="I97" s="2"/>
      <c r="J97" s="2"/>
      <c r="K97" s="2"/>
      <c r="L97" s="2"/>
    </row>
    <row r="98" spans="1:12" x14ac:dyDescent="0.25">
      <c r="A98" s="119"/>
      <c r="B98" s="59" t="s">
        <v>124</v>
      </c>
      <c r="C98" s="2" t="s">
        <v>21</v>
      </c>
      <c r="D98" s="2">
        <v>1</v>
      </c>
      <c r="E98" s="57">
        <v>1</v>
      </c>
      <c r="F98" s="64"/>
      <c r="G98" s="2"/>
      <c r="H98" s="2"/>
      <c r="I98" s="2"/>
      <c r="J98" s="2"/>
      <c r="K98" s="2"/>
      <c r="L98" s="2"/>
    </row>
    <row r="99" spans="1:12" x14ac:dyDescent="0.25">
      <c r="A99" s="120"/>
      <c r="B99" s="59" t="s">
        <v>17</v>
      </c>
      <c r="C99" s="2" t="s">
        <v>16</v>
      </c>
      <c r="D99" s="2">
        <v>1</v>
      </c>
      <c r="E99" s="2">
        <f>D99*E96</f>
        <v>1</v>
      </c>
      <c r="F99" s="64"/>
      <c r="G99" s="64"/>
      <c r="H99" s="64"/>
      <c r="I99" s="64"/>
      <c r="J99" s="64"/>
      <c r="K99" s="64"/>
      <c r="L99" s="64"/>
    </row>
    <row r="100" spans="1:12" ht="25.5" x14ac:dyDescent="0.25">
      <c r="A100" s="118">
        <v>16</v>
      </c>
      <c r="B100" s="60" t="s">
        <v>121</v>
      </c>
      <c r="C100" s="57" t="s">
        <v>13</v>
      </c>
      <c r="D100" s="57"/>
      <c r="E100" s="57">
        <v>11.8</v>
      </c>
      <c r="F100" s="63"/>
      <c r="G100" s="63"/>
      <c r="H100" s="63"/>
      <c r="I100" s="63"/>
      <c r="J100" s="63"/>
      <c r="K100" s="63"/>
      <c r="L100" s="63"/>
    </row>
    <row r="101" spans="1:12" x14ac:dyDescent="0.25">
      <c r="A101" s="119"/>
      <c r="B101" s="59" t="s">
        <v>15</v>
      </c>
      <c r="C101" s="2" t="s">
        <v>16</v>
      </c>
      <c r="D101" s="2">
        <v>1</v>
      </c>
      <c r="E101" s="2">
        <f>E100*D101</f>
        <v>11.8</v>
      </c>
      <c r="F101" s="64"/>
      <c r="G101" s="64"/>
      <c r="H101" s="64"/>
      <c r="I101" s="64"/>
      <c r="J101" s="64"/>
      <c r="K101" s="64"/>
      <c r="L101" s="64"/>
    </row>
    <row r="102" spans="1:12" x14ac:dyDescent="0.25">
      <c r="A102" s="120"/>
      <c r="B102" s="59" t="s">
        <v>87</v>
      </c>
      <c r="C102" s="2" t="s">
        <v>13</v>
      </c>
      <c r="D102" s="2">
        <v>1</v>
      </c>
      <c r="E102" s="2">
        <f>E100*D102</f>
        <v>11.8</v>
      </c>
      <c r="F102" s="64"/>
      <c r="G102" s="64"/>
      <c r="H102" s="64"/>
      <c r="I102" s="64"/>
      <c r="J102" s="64"/>
      <c r="K102" s="64"/>
      <c r="L102" s="64"/>
    </row>
    <row r="103" spans="1:12" x14ac:dyDescent="0.25">
      <c r="A103" s="118">
        <v>17</v>
      </c>
      <c r="B103" s="60" t="s">
        <v>122</v>
      </c>
      <c r="C103" s="57" t="s">
        <v>13</v>
      </c>
      <c r="D103" s="57"/>
      <c r="E103" s="57">
        <v>6.33</v>
      </c>
      <c r="F103" s="63"/>
      <c r="G103" s="63"/>
      <c r="H103" s="63"/>
      <c r="I103" s="63"/>
      <c r="J103" s="63"/>
      <c r="K103" s="63"/>
      <c r="L103" s="63"/>
    </row>
    <row r="104" spans="1:12" x14ac:dyDescent="0.25">
      <c r="A104" s="119"/>
      <c r="B104" s="59" t="s">
        <v>15</v>
      </c>
      <c r="C104" s="2" t="s">
        <v>16</v>
      </c>
      <c r="D104" s="2">
        <v>1</v>
      </c>
      <c r="E104" s="2">
        <f>E103*D104</f>
        <v>6.33</v>
      </c>
      <c r="F104" s="64"/>
      <c r="G104" s="64"/>
      <c r="H104" s="64"/>
      <c r="I104" s="64"/>
      <c r="J104" s="64"/>
      <c r="K104" s="64"/>
      <c r="L104" s="64"/>
    </row>
    <row r="105" spans="1:12" x14ac:dyDescent="0.25">
      <c r="A105" s="119"/>
      <c r="B105" s="59" t="s">
        <v>87</v>
      </c>
      <c r="C105" s="2" t="s">
        <v>13</v>
      </c>
      <c r="D105" s="2">
        <v>1</v>
      </c>
      <c r="E105" s="2">
        <f>E103*D105</f>
        <v>6.33</v>
      </c>
      <c r="F105" s="64"/>
      <c r="G105" s="64"/>
      <c r="H105" s="64"/>
      <c r="I105" s="64"/>
      <c r="J105" s="64"/>
      <c r="K105" s="64"/>
      <c r="L105" s="64"/>
    </row>
    <row r="106" spans="1:12" x14ac:dyDescent="0.25">
      <c r="A106" s="118">
        <v>18</v>
      </c>
      <c r="B106" s="71" t="s">
        <v>120</v>
      </c>
      <c r="C106" s="58" t="s">
        <v>21</v>
      </c>
      <c r="D106" s="58"/>
      <c r="E106" s="58">
        <v>3</v>
      </c>
      <c r="F106" s="70"/>
      <c r="G106" s="58"/>
      <c r="H106" s="58"/>
      <c r="I106" s="58"/>
      <c r="J106" s="58"/>
      <c r="K106" s="58"/>
      <c r="L106" s="58"/>
    </row>
    <row r="107" spans="1:12" x14ac:dyDescent="0.25">
      <c r="A107" s="119"/>
      <c r="B107" s="59" t="s">
        <v>15</v>
      </c>
      <c r="C107" s="2" t="s">
        <v>16</v>
      </c>
      <c r="D107" s="2">
        <v>1</v>
      </c>
      <c r="E107" s="57">
        <f>E106</f>
        <v>3</v>
      </c>
      <c r="F107" s="64"/>
      <c r="G107" s="2"/>
      <c r="H107" s="2"/>
      <c r="I107" s="2"/>
      <c r="J107" s="2"/>
      <c r="K107" s="2"/>
      <c r="L107" s="2"/>
    </row>
    <row r="108" spans="1:12" x14ac:dyDescent="0.25">
      <c r="A108" s="119"/>
      <c r="B108" s="72" t="s">
        <v>60</v>
      </c>
      <c r="C108" s="73" t="s">
        <v>21</v>
      </c>
      <c r="D108" s="8">
        <v>1</v>
      </c>
      <c r="E108" s="7">
        <f>E106*D108</f>
        <v>3</v>
      </c>
      <c r="F108" s="2"/>
      <c r="G108" s="2"/>
      <c r="H108" s="7"/>
      <c r="I108" s="7"/>
      <c r="J108" s="7"/>
      <c r="K108" s="7"/>
      <c r="L108" s="2"/>
    </row>
    <row r="109" spans="1:12" x14ac:dyDescent="0.25">
      <c r="A109" s="120"/>
      <c r="B109" s="72" t="s">
        <v>55</v>
      </c>
      <c r="C109" s="2" t="s">
        <v>16</v>
      </c>
      <c r="D109" s="8">
        <v>2.5</v>
      </c>
      <c r="E109" s="7">
        <f>E106*D109</f>
        <v>7.5</v>
      </c>
      <c r="F109" s="2"/>
      <c r="G109" s="2"/>
      <c r="H109" s="23"/>
      <c r="I109" s="23"/>
      <c r="J109" s="23"/>
      <c r="K109" s="23"/>
      <c r="L109" s="64"/>
    </row>
    <row r="110" spans="1:12" ht="25.5" x14ac:dyDescent="0.25">
      <c r="A110" s="118">
        <v>19</v>
      </c>
      <c r="B110" s="60" t="s">
        <v>37</v>
      </c>
      <c r="C110" s="61" t="s">
        <v>14</v>
      </c>
      <c r="D110" s="57"/>
      <c r="E110" s="57">
        <v>25</v>
      </c>
      <c r="F110" s="63"/>
      <c r="G110" s="63"/>
      <c r="H110" s="63"/>
      <c r="I110" s="63"/>
      <c r="J110" s="63"/>
      <c r="K110" s="63"/>
      <c r="L110" s="63"/>
    </row>
    <row r="111" spans="1:12" x14ac:dyDescent="0.25">
      <c r="A111" s="119"/>
      <c r="B111" s="59" t="s">
        <v>15</v>
      </c>
      <c r="C111" s="54" t="s">
        <v>16</v>
      </c>
      <c r="D111" s="2">
        <v>1</v>
      </c>
      <c r="E111" s="2">
        <f>E110*D111</f>
        <v>25</v>
      </c>
      <c r="F111" s="64"/>
      <c r="G111" s="64"/>
      <c r="H111" s="64"/>
      <c r="I111" s="64"/>
      <c r="J111" s="64"/>
      <c r="K111" s="64"/>
      <c r="L111" s="64"/>
    </row>
    <row r="112" spans="1:12" x14ac:dyDescent="0.25">
      <c r="A112" s="120"/>
      <c r="B112" s="59" t="s">
        <v>38</v>
      </c>
      <c r="C112" s="54" t="s">
        <v>22</v>
      </c>
      <c r="D112" s="2">
        <v>1.75</v>
      </c>
      <c r="E112" s="2">
        <f>E110*D112</f>
        <v>43.75</v>
      </c>
      <c r="F112" s="64"/>
      <c r="G112" s="64"/>
      <c r="H112" s="64"/>
      <c r="I112" s="64"/>
      <c r="J112" s="64"/>
      <c r="K112" s="64"/>
      <c r="L112" s="64"/>
    </row>
    <row r="113" spans="1:12" x14ac:dyDescent="0.25">
      <c r="A113" s="130" t="s">
        <v>101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1:12" ht="25.5" x14ac:dyDescent="0.25">
      <c r="A114" s="125">
        <v>1</v>
      </c>
      <c r="B114" s="60" t="s">
        <v>112</v>
      </c>
      <c r="C114" s="68" t="s">
        <v>13</v>
      </c>
      <c r="D114" s="68"/>
      <c r="E114" s="68">
        <v>46</v>
      </c>
      <c r="F114" s="69"/>
      <c r="G114" s="69"/>
      <c r="H114" s="69"/>
      <c r="I114" s="69"/>
      <c r="J114" s="69"/>
      <c r="K114" s="69"/>
      <c r="L114" s="69"/>
    </row>
    <row r="115" spans="1:12" x14ac:dyDescent="0.25">
      <c r="A115" s="126"/>
      <c r="B115" s="59" t="s">
        <v>15</v>
      </c>
      <c r="C115" s="2" t="s">
        <v>16</v>
      </c>
      <c r="D115" s="2">
        <v>1</v>
      </c>
      <c r="E115" s="2">
        <f>E114*D115</f>
        <v>46</v>
      </c>
      <c r="F115" s="64"/>
      <c r="G115" s="64"/>
      <c r="H115" s="64"/>
      <c r="I115" s="64"/>
      <c r="J115" s="64"/>
      <c r="K115" s="64"/>
      <c r="L115" s="64"/>
    </row>
    <row r="116" spans="1:12" x14ac:dyDescent="0.25">
      <c r="A116" s="126"/>
      <c r="B116" s="59" t="s">
        <v>26</v>
      </c>
      <c r="C116" s="2" t="s">
        <v>23</v>
      </c>
      <c r="D116" s="2">
        <v>0.15</v>
      </c>
      <c r="E116" s="2">
        <f>E114*D116</f>
        <v>6.8999999999999995</v>
      </c>
      <c r="F116" s="64"/>
      <c r="G116" s="64"/>
      <c r="H116" s="64"/>
      <c r="I116" s="64"/>
      <c r="J116" s="64"/>
      <c r="K116" s="64"/>
      <c r="L116" s="64"/>
    </row>
    <row r="117" spans="1:12" x14ac:dyDescent="0.25">
      <c r="A117" s="126"/>
      <c r="B117" s="59" t="s">
        <v>27</v>
      </c>
      <c r="C117" s="2" t="s">
        <v>18</v>
      </c>
      <c r="D117" s="2">
        <v>1.2</v>
      </c>
      <c r="E117" s="2">
        <f>E114*D117</f>
        <v>55.199999999999996</v>
      </c>
      <c r="F117" s="64"/>
      <c r="G117" s="64"/>
      <c r="H117" s="64"/>
      <c r="I117" s="64"/>
      <c r="J117" s="64"/>
      <c r="K117" s="64"/>
      <c r="L117" s="64"/>
    </row>
    <row r="118" spans="1:12" x14ac:dyDescent="0.25">
      <c r="A118" s="126"/>
      <c r="B118" s="59" t="s">
        <v>28</v>
      </c>
      <c r="C118" s="2" t="s">
        <v>23</v>
      </c>
      <c r="D118" s="2">
        <v>0.4</v>
      </c>
      <c r="E118" s="2">
        <f>E114*D118</f>
        <v>18.400000000000002</v>
      </c>
      <c r="F118" s="64"/>
      <c r="G118" s="64"/>
      <c r="H118" s="64"/>
      <c r="I118" s="64"/>
      <c r="J118" s="64"/>
      <c r="K118" s="64"/>
      <c r="L118" s="64"/>
    </row>
    <row r="119" spans="1:12" x14ac:dyDescent="0.25">
      <c r="A119" s="127"/>
      <c r="B119" s="59" t="s">
        <v>17</v>
      </c>
      <c r="C119" s="2" t="s">
        <v>16</v>
      </c>
      <c r="D119" s="2">
        <v>0.5</v>
      </c>
      <c r="E119" s="2">
        <f>E114*D119</f>
        <v>23</v>
      </c>
      <c r="F119" s="2"/>
      <c r="G119" s="64"/>
      <c r="H119" s="64"/>
      <c r="I119" s="64"/>
      <c r="J119" s="64"/>
      <c r="K119" s="64"/>
      <c r="L119" s="64"/>
    </row>
    <row r="120" spans="1:12" x14ac:dyDescent="0.25">
      <c r="A120" s="3"/>
      <c r="B120" s="11" t="s">
        <v>7</v>
      </c>
      <c r="C120" s="12"/>
      <c r="D120" s="13"/>
      <c r="E120" s="14"/>
      <c r="F120" s="15"/>
      <c r="G120" s="15">
        <f>SUM(G9:G119)</f>
        <v>0</v>
      </c>
      <c r="H120" s="15"/>
      <c r="I120" s="15"/>
      <c r="J120" s="15"/>
      <c r="K120" s="15"/>
      <c r="L120" s="15">
        <f>SUM(L9:L119)</f>
        <v>0</v>
      </c>
    </row>
    <row r="121" spans="1:12" x14ac:dyDescent="0.25">
      <c r="A121" s="3"/>
      <c r="B121" s="6" t="s">
        <v>30</v>
      </c>
      <c r="C121" s="16">
        <v>0.05</v>
      </c>
      <c r="D121" s="13"/>
      <c r="E121" s="14"/>
      <c r="F121" s="15"/>
      <c r="G121" s="15"/>
      <c r="H121" s="15"/>
      <c r="I121" s="15"/>
      <c r="J121" s="15"/>
      <c r="K121" s="15"/>
      <c r="L121" s="7">
        <f>G120*C121</f>
        <v>0</v>
      </c>
    </row>
    <row r="122" spans="1:12" x14ac:dyDescent="0.25">
      <c r="A122" s="3"/>
      <c r="B122" s="17" t="s">
        <v>7</v>
      </c>
      <c r="C122" s="16"/>
      <c r="D122" s="13"/>
      <c r="E122" s="14"/>
      <c r="F122" s="15"/>
      <c r="G122" s="15"/>
      <c r="H122" s="15"/>
      <c r="I122" s="15"/>
      <c r="J122" s="15"/>
      <c r="K122" s="15"/>
      <c r="L122" s="7">
        <f>L121+L120</f>
        <v>0</v>
      </c>
    </row>
    <row r="123" spans="1:12" x14ac:dyDescent="0.25">
      <c r="A123" s="3"/>
      <c r="B123" s="18" t="s">
        <v>31</v>
      </c>
      <c r="C123" s="19">
        <v>0.1</v>
      </c>
      <c r="D123" s="13"/>
      <c r="E123" s="14"/>
      <c r="F123" s="15"/>
      <c r="G123" s="15"/>
      <c r="H123" s="15"/>
      <c r="I123" s="15"/>
      <c r="J123" s="15"/>
      <c r="K123" s="15"/>
      <c r="L123" s="7">
        <f>L122*C123</f>
        <v>0</v>
      </c>
    </row>
    <row r="124" spans="1:12" x14ac:dyDescent="0.25">
      <c r="A124" s="3"/>
      <c r="B124" s="17" t="s">
        <v>7</v>
      </c>
      <c r="C124" s="19"/>
      <c r="D124" s="13"/>
      <c r="E124" s="14"/>
      <c r="F124" s="15"/>
      <c r="G124" s="15"/>
      <c r="H124" s="15"/>
      <c r="I124" s="15"/>
      <c r="J124" s="15"/>
      <c r="K124" s="15"/>
      <c r="L124" s="7">
        <f>L123+L122</f>
        <v>0</v>
      </c>
    </row>
    <row r="125" spans="1:12" x14ac:dyDescent="0.25">
      <c r="A125" s="3"/>
      <c r="B125" s="20" t="s">
        <v>32</v>
      </c>
      <c r="C125" s="16">
        <v>0.08</v>
      </c>
      <c r="D125" s="6"/>
      <c r="E125" s="21"/>
      <c r="F125" s="20"/>
      <c r="G125" s="22"/>
      <c r="H125" s="22"/>
      <c r="I125" s="22"/>
      <c r="J125" s="22"/>
      <c r="K125" s="22"/>
      <c r="L125" s="23">
        <f>L124*C125</f>
        <v>0</v>
      </c>
    </row>
    <row r="126" spans="1:12" x14ac:dyDescent="0.25">
      <c r="A126" s="3"/>
      <c r="B126" s="17" t="s">
        <v>7</v>
      </c>
      <c r="C126" s="24"/>
      <c r="D126" s="24"/>
      <c r="E126" s="24"/>
      <c r="F126" s="24"/>
      <c r="G126" s="25"/>
      <c r="H126" s="25"/>
      <c r="I126" s="25"/>
      <c r="J126" s="25"/>
      <c r="K126" s="25"/>
      <c r="L126" s="8">
        <f>SUM(L124:L125)</f>
        <v>0</v>
      </c>
    </row>
    <row r="127" spans="1:12" x14ac:dyDescent="0.25">
      <c r="A127" s="3"/>
      <c r="B127" s="26" t="s">
        <v>33</v>
      </c>
      <c r="C127" s="27">
        <v>0.05</v>
      </c>
      <c r="D127" s="28"/>
      <c r="E127" s="28"/>
      <c r="F127" s="28"/>
      <c r="G127" s="28"/>
      <c r="H127" s="28"/>
      <c r="I127" s="28"/>
      <c r="J127" s="28"/>
      <c r="K127" s="28"/>
      <c r="L127" s="8">
        <f>L126*C127</f>
        <v>0</v>
      </c>
    </row>
    <row r="128" spans="1:12" x14ac:dyDescent="0.25">
      <c r="A128" s="3"/>
      <c r="B128" s="17" t="s">
        <v>7</v>
      </c>
      <c r="C128" s="29"/>
      <c r="D128" s="28"/>
      <c r="E128" s="28"/>
      <c r="F128" s="28"/>
      <c r="G128" s="28"/>
      <c r="H128" s="28"/>
      <c r="I128" s="28"/>
      <c r="J128" s="28"/>
      <c r="K128" s="28"/>
      <c r="L128" s="8">
        <f>SUM(L126:L127)</f>
        <v>0</v>
      </c>
    </row>
    <row r="129" spans="1:12" x14ac:dyDescent="0.25">
      <c r="A129" s="3"/>
      <c r="B129" s="26" t="s">
        <v>34</v>
      </c>
      <c r="C129" s="27">
        <v>0.18</v>
      </c>
      <c r="D129" s="28"/>
      <c r="E129" s="28"/>
      <c r="F129" s="28"/>
      <c r="G129" s="28"/>
      <c r="H129" s="28"/>
      <c r="I129" s="28"/>
      <c r="J129" s="28"/>
      <c r="K129" s="28"/>
      <c r="L129" s="8">
        <f>L128*C129</f>
        <v>0</v>
      </c>
    </row>
    <row r="130" spans="1:12" x14ac:dyDescent="0.25">
      <c r="A130" s="3"/>
      <c r="B130" s="28" t="s">
        <v>35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30">
        <f>L129+L128</f>
        <v>0</v>
      </c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</sheetData>
  <autoFilter ref="B6:L130" xr:uid="{00000000-0009-0000-0000-000001000000}">
    <filterColumn colId="2" showButton="0"/>
    <filterColumn colId="4" showButton="0"/>
    <filterColumn colId="6" showButton="0"/>
    <filterColumn colId="8" showButton="0"/>
  </autoFilter>
  <mergeCells count="40">
    <mergeCell ref="A114:A119"/>
    <mergeCell ref="A35:A39"/>
    <mergeCell ref="A48:A51"/>
    <mergeCell ref="A26:A29"/>
    <mergeCell ref="A103:A105"/>
    <mergeCell ref="A40:A43"/>
    <mergeCell ref="A74:A80"/>
    <mergeCell ref="A68:A73"/>
    <mergeCell ref="A96:A99"/>
    <mergeCell ref="A106:A109"/>
    <mergeCell ref="A110:A112"/>
    <mergeCell ref="A100:A102"/>
    <mergeCell ref="A113:L113"/>
    <mergeCell ref="A91:A95"/>
    <mergeCell ref="A86:A90"/>
    <mergeCell ref="A13:L13"/>
    <mergeCell ref="A22:A24"/>
    <mergeCell ref="A56:A61"/>
    <mergeCell ref="A81:A85"/>
    <mergeCell ref="A25:L25"/>
    <mergeCell ref="A14:A15"/>
    <mergeCell ref="A20:A21"/>
    <mergeCell ref="A44:A47"/>
    <mergeCell ref="A52:A55"/>
    <mergeCell ref="A18:A19"/>
    <mergeCell ref="A16:A17"/>
    <mergeCell ref="A62:A67"/>
    <mergeCell ref="A9:L9"/>
    <mergeCell ref="A10:A12"/>
    <mergeCell ref="A30:A34"/>
    <mergeCell ref="B2:D2"/>
    <mergeCell ref="D4:F4"/>
    <mergeCell ref="B6:B7"/>
    <mergeCell ref="C6:C7"/>
    <mergeCell ref="D6:E6"/>
    <mergeCell ref="F6:G6"/>
    <mergeCell ref="J6:K6"/>
    <mergeCell ref="L6:L7"/>
    <mergeCell ref="H6:I6"/>
    <mergeCell ref="A6:A7"/>
  </mergeCells>
  <conditionalFormatting sqref="C108:D108">
    <cfRule type="cellIs" dxfId="1" priority="10" stopIfTrue="1" operator="equal">
      <formula>0</formula>
    </cfRule>
  </conditionalFormatting>
  <conditionalFormatting sqref="D109">
    <cfRule type="cellIs" dxfId="0" priority="9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15"/>
  <sheetViews>
    <sheetView zoomScaleNormal="100" workbookViewId="0">
      <selection activeCell="D12" sqref="D12"/>
    </sheetView>
  </sheetViews>
  <sheetFormatPr defaultColWidth="9.140625" defaultRowHeight="15" x14ac:dyDescent="0.25"/>
  <cols>
    <col min="1" max="1" width="4" style="9" customWidth="1"/>
    <col min="2" max="2" width="48" style="10" customWidth="1"/>
    <col min="3" max="3" width="9.140625" style="52"/>
    <col min="4" max="4" width="10.42578125" style="52" customWidth="1"/>
    <col min="5" max="11" width="9.140625" style="52"/>
    <col min="12" max="12" width="18.42578125" style="52" customWidth="1"/>
    <col min="13" max="16384" width="9.140625" style="9"/>
  </cols>
  <sheetData>
    <row r="2" spans="1:12" ht="65.25" customHeight="1" x14ac:dyDescent="0.25">
      <c r="B2" s="102" t="s">
        <v>149</v>
      </c>
      <c r="C2" s="102"/>
      <c r="D2" s="102"/>
      <c r="E2" s="102"/>
    </row>
    <row r="4" spans="1:12" x14ac:dyDescent="0.25">
      <c r="D4" s="108" t="s">
        <v>12</v>
      </c>
      <c r="E4" s="108"/>
      <c r="F4" s="108"/>
    </row>
    <row r="6" spans="1:12" ht="50.25" customHeight="1" x14ac:dyDescent="0.25">
      <c r="A6" s="122" t="s">
        <v>9</v>
      </c>
      <c r="B6" s="109" t="s">
        <v>0</v>
      </c>
      <c r="C6" s="109" t="s">
        <v>1</v>
      </c>
      <c r="D6" s="111" t="s">
        <v>2</v>
      </c>
      <c r="E6" s="112"/>
      <c r="F6" s="111" t="s">
        <v>5</v>
      </c>
      <c r="G6" s="112"/>
      <c r="H6" s="111" t="s">
        <v>8</v>
      </c>
      <c r="I6" s="112"/>
      <c r="J6" s="113" t="s">
        <v>10</v>
      </c>
      <c r="K6" s="114"/>
      <c r="L6" s="109" t="s">
        <v>7</v>
      </c>
    </row>
    <row r="7" spans="1:12" ht="80.25" customHeight="1" x14ac:dyDescent="0.25">
      <c r="A7" s="122"/>
      <c r="B7" s="110"/>
      <c r="C7" s="110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0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21" t="s">
        <v>40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x14ac:dyDescent="0.25">
      <c r="A10" s="131">
        <v>1</v>
      </c>
      <c r="B10" s="55" t="s">
        <v>130</v>
      </c>
      <c r="C10" s="57" t="s">
        <v>36</v>
      </c>
      <c r="D10" s="57"/>
      <c r="E10" s="57">
        <v>1</v>
      </c>
      <c r="F10" s="55"/>
      <c r="G10" s="55"/>
      <c r="H10" s="55"/>
      <c r="I10" s="55"/>
      <c r="J10" s="55"/>
      <c r="K10" s="55"/>
      <c r="L10" s="55"/>
    </row>
    <row r="11" spans="1:12" x14ac:dyDescent="0.25">
      <c r="A11" s="132"/>
      <c r="B11" s="59" t="s">
        <v>15</v>
      </c>
      <c r="C11" s="2" t="s">
        <v>16</v>
      </c>
      <c r="D11" s="2">
        <v>1</v>
      </c>
      <c r="E11" s="2">
        <f>E10*D11</f>
        <v>1</v>
      </c>
      <c r="F11" s="2"/>
      <c r="G11" s="2"/>
      <c r="H11" s="2"/>
      <c r="I11" s="2"/>
      <c r="J11" s="2"/>
      <c r="K11" s="2"/>
      <c r="L11" s="2"/>
    </row>
    <row r="12" spans="1:12" x14ac:dyDescent="0.25">
      <c r="A12" s="133"/>
      <c r="B12" s="59" t="s">
        <v>131</v>
      </c>
      <c r="C12" s="57" t="s">
        <v>36</v>
      </c>
      <c r="D12" s="2">
        <v>1</v>
      </c>
      <c r="E12" s="2">
        <f>E10*D12</f>
        <v>1</v>
      </c>
      <c r="F12" s="64"/>
      <c r="G12" s="2"/>
      <c r="H12" s="2"/>
      <c r="I12" s="2"/>
      <c r="J12" s="2"/>
      <c r="K12" s="2"/>
      <c r="L12" s="2"/>
    </row>
    <row r="13" spans="1:12" x14ac:dyDescent="0.25">
      <c r="A13" s="121" t="s">
        <v>56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x14ac:dyDescent="0.25">
      <c r="A14" s="123">
        <v>1</v>
      </c>
      <c r="B14" s="55" t="s">
        <v>57</v>
      </c>
      <c r="C14" s="57" t="s">
        <v>21</v>
      </c>
      <c r="D14" s="57"/>
      <c r="E14" s="57">
        <v>1</v>
      </c>
      <c r="F14" s="63"/>
      <c r="G14" s="57"/>
      <c r="H14" s="57"/>
      <c r="I14" s="57"/>
      <c r="J14" s="57"/>
      <c r="K14" s="57"/>
      <c r="L14" s="57"/>
    </row>
    <row r="15" spans="1:12" x14ac:dyDescent="0.25">
      <c r="A15" s="128"/>
      <c r="B15" s="59" t="s">
        <v>15</v>
      </c>
      <c r="C15" s="2" t="s">
        <v>16</v>
      </c>
      <c r="D15" s="2">
        <v>1</v>
      </c>
      <c r="E15" s="2">
        <f>E14*D15</f>
        <v>1</v>
      </c>
      <c r="F15" s="64"/>
      <c r="G15" s="2"/>
      <c r="H15" s="2"/>
      <c r="I15" s="2"/>
      <c r="J15" s="2"/>
      <c r="K15" s="2"/>
      <c r="L15" s="2"/>
    </row>
    <row r="16" spans="1:12" ht="25.5" x14ac:dyDescent="0.25">
      <c r="A16" s="128"/>
      <c r="B16" s="74" t="s">
        <v>126</v>
      </c>
      <c r="C16" s="2" t="s">
        <v>21</v>
      </c>
      <c r="D16" s="2">
        <v>1</v>
      </c>
      <c r="E16" s="2">
        <f>E15*D16</f>
        <v>1</v>
      </c>
      <c r="F16" s="64"/>
      <c r="G16" s="2"/>
      <c r="H16" s="2"/>
      <c r="I16" s="2"/>
      <c r="J16" s="2"/>
      <c r="K16" s="2"/>
      <c r="L16" s="2"/>
    </row>
    <row r="17" spans="1:12" x14ac:dyDescent="0.25">
      <c r="A17" s="124"/>
      <c r="B17" s="59" t="s">
        <v>17</v>
      </c>
      <c r="C17" s="2" t="s">
        <v>16</v>
      </c>
      <c r="D17" s="2">
        <v>1</v>
      </c>
      <c r="E17" s="2">
        <f>E16*D17</f>
        <v>1</v>
      </c>
      <c r="F17" s="64"/>
      <c r="G17" s="2"/>
      <c r="H17" s="2"/>
      <c r="I17" s="2"/>
      <c r="J17" s="2"/>
      <c r="K17" s="2"/>
      <c r="L17" s="2"/>
    </row>
    <row r="18" spans="1:12" x14ac:dyDescent="0.25">
      <c r="A18" s="128">
        <v>2</v>
      </c>
      <c r="B18" s="55" t="s">
        <v>78</v>
      </c>
      <c r="C18" s="57" t="s">
        <v>21</v>
      </c>
      <c r="D18" s="57"/>
      <c r="E18" s="57">
        <v>1</v>
      </c>
      <c r="F18" s="63"/>
      <c r="G18" s="57"/>
      <c r="H18" s="63"/>
      <c r="I18" s="63"/>
      <c r="J18" s="63"/>
      <c r="K18" s="63"/>
      <c r="L18" s="63"/>
    </row>
    <row r="19" spans="1:12" x14ac:dyDescent="0.25">
      <c r="A19" s="128"/>
      <c r="B19" s="59" t="s">
        <v>15</v>
      </c>
      <c r="C19" s="2" t="s">
        <v>16</v>
      </c>
      <c r="D19" s="2">
        <v>1</v>
      </c>
      <c r="E19" s="2">
        <f>E18*D19</f>
        <v>1</v>
      </c>
      <c r="F19" s="64"/>
      <c r="G19" s="2"/>
      <c r="H19" s="64"/>
      <c r="I19" s="64"/>
      <c r="J19" s="64"/>
      <c r="K19" s="64"/>
      <c r="L19" s="64"/>
    </row>
    <row r="20" spans="1:12" ht="25.5" x14ac:dyDescent="0.25">
      <c r="A20" s="128"/>
      <c r="B20" s="74" t="s">
        <v>127</v>
      </c>
      <c r="C20" s="2" t="s">
        <v>21</v>
      </c>
      <c r="D20" s="2">
        <v>1</v>
      </c>
      <c r="E20" s="2">
        <f>E19*D20</f>
        <v>1</v>
      </c>
      <c r="F20" s="64"/>
      <c r="G20" s="2"/>
      <c r="H20" s="64"/>
      <c r="I20" s="64"/>
      <c r="J20" s="64"/>
      <c r="K20" s="64"/>
      <c r="L20" s="64"/>
    </row>
    <row r="21" spans="1:12" x14ac:dyDescent="0.25">
      <c r="A21" s="124"/>
      <c r="B21" s="59" t="s">
        <v>17</v>
      </c>
      <c r="C21" s="2" t="s">
        <v>16</v>
      </c>
      <c r="D21" s="2">
        <v>1</v>
      </c>
      <c r="E21" s="2">
        <f>E20*D21</f>
        <v>1</v>
      </c>
      <c r="F21" s="64"/>
      <c r="G21" s="2"/>
      <c r="H21" s="64"/>
      <c r="I21" s="64"/>
      <c r="J21" s="64"/>
      <c r="K21" s="64"/>
      <c r="L21" s="64"/>
    </row>
    <row r="22" spans="1:12" x14ac:dyDescent="0.25">
      <c r="A22" s="123">
        <v>3</v>
      </c>
      <c r="B22" s="55" t="s">
        <v>125</v>
      </c>
      <c r="C22" s="57" t="s">
        <v>21</v>
      </c>
      <c r="D22" s="57"/>
      <c r="E22" s="57">
        <v>1</v>
      </c>
      <c r="F22" s="63"/>
      <c r="G22" s="57"/>
      <c r="H22" s="57"/>
      <c r="I22" s="57"/>
      <c r="J22" s="57"/>
      <c r="K22" s="57"/>
      <c r="L22" s="57"/>
    </row>
    <row r="23" spans="1:12" x14ac:dyDescent="0.25">
      <c r="A23" s="128"/>
      <c r="B23" s="59" t="s">
        <v>15</v>
      </c>
      <c r="C23" s="2" t="s">
        <v>16</v>
      </c>
      <c r="D23" s="2">
        <v>1</v>
      </c>
      <c r="E23" s="2">
        <f>E22*D23</f>
        <v>1</v>
      </c>
      <c r="F23" s="64"/>
      <c r="G23" s="2"/>
      <c r="H23" s="2"/>
      <c r="I23" s="2"/>
      <c r="J23" s="2"/>
      <c r="K23" s="2"/>
      <c r="L23" s="2"/>
    </row>
    <row r="24" spans="1:12" ht="25.5" x14ac:dyDescent="0.25">
      <c r="A24" s="128"/>
      <c r="B24" s="74" t="s">
        <v>128</v>
      </c>
      <c r="C24" s="2" t="s">
        <v>21</v>
      </c>
      <c r="D24" s="2">
        <v>1</v>
      </c>
      <c r="E24" s="2">
        <f>E22*D24</f>
        <v>1</v>
      </c>
      <c r="F24" s="64"/>
      <c r="G24" s="2"/>
      <c r="H24" s="2"/>
      <c r="I24" s="2"/>
      <c r="J24" s="2"/>
      <c r="K24" s="2"/>
      <c r="L24" s="2"/>
    </row>
    <row r="25" spans="1:12" x14ac:dyDescent="0.25">
      <c r="A25" s="124"/>
      <c r="B25" s="59" t="s">
        <v>17</v>
      </c>
      <c r="C25" s="2" t="s">
        <v>16</v>
      </c>
      <c r="D25" s="2">
        <v>2</v>
      </c>
      <c r="E25" s="2">
        <f>E22*D25</f>
        <v>2</v>
      </c>
      <c r="F25" s="64"/>
      <c r="G25" s="2"/>
      <c r="H25" s="2"/>
      <c r="I25" s="2"/>
      <c r="J25" s="2"/>
      <c r="K25" s="2"/>
      <c r="L25" s="2"/>
    </row>
    <row r="26" spans="1:12" ht="25.5" x14ac:dyDescent="0.25">
      <c r="A26" s="123">
        <v>4</v>
      </c>
      <c r="B26" s="60" t="s">
        <v>129</v>
      </c>
      <c r="C26" s="57" t="s">
        <v>21</v>
      </c>
      <c r="D26" s="57"/>
      <c r="E26" s="57">
        <v>2</v>
      </c>
      <c r="F26" s="63"/>
      <c r="G26" s="57"/>
      <c r="H26" s="57"/>
      <c r="I26" s="57"/>
      <c r="J26" s="57"/>
      <c r="K26" s="57"/>
      <c r="L26" s="57"/>
    </row>
    <row r="27" spans="1:12" x14ac:dyDescent="0.25">
      <c r="A27" s="128"/>
      <c r="B27" s="59" t="s">
        <v>15</v>
      </c>
      <c r="C27" s="2" t="s">
        <v>16</v>
      </c>
      <c r="D27" s="2">
        <v>1</v>
      </c>
      <c r="E27" s="2">
        <f>E26*D27</f>
        <v>2</v>
      </c>
      <c r="F27" s="64"/>
      <c r="G27" s="2"/>
      <c r="H27" s="2"/>
      <c r="I27" s="2"/>
      <c r="J27" s="2"/>
      <c r="K27" s="2"/>
      <c r="L27" s="2"/>
    </row>
    <row r="28" spans="1:12" x14ac:dyDescent="0.25">
      <c r="A28" s="128"/>
      <c r="B28" s="59" t="s">
        <v>95</v>
      </c>
      <c r="C28" s="2" t="s">
        <v>21</v>
      </c>
      <c r="D28" s="2">
        <v>1</v>
      </c>
      <c r="E28" s="2">
        <f>E27*D28</f>
        <v>2</v>
      </c>
      <c r="F28" s="64"/>
      <c r="G28" s="2"/>
      <c r="H28" s="2"/>
      <c r="I28" s="2"/>
      <c r="J28" s="2"/>
      <c r="K28" s="2"/>
      <c r="L28" s="2"/>
    </row>
    <row r="29" spans="1:12" x14ac:dyDescent="0.25">
      <c r="A29" s="124"/>
      <c r="B29" s="59" t="s">
        <v>44</v>
      </c>
      <c r="C29" s="2" t="s">
        <v>16</v>
      </c>
      <c r="D29" s="2">
        <v>2</v>
      </c>
      <c r="E29" s="2">
        <f>E28*D29</f>
        <v>4</v>
      </c>
      <c r="F29" s="64"/>
      <c r="G29" s="2"/>
      <c r="H29" s="2"/>
      <c r="I29" s="2"/>
      <c r="J29" s="2"/>
      <c r="K29" s="2"/>
      <c r="L29" s="2"/>
    </row>
    <row r="30" spans="1:12" x14ac:dyDescent="0.25">
      <c r="A30" s="123">
        <v>5</v>
      </c>
      <c r="B30" s="55" t="s">
        <v>43</v>
      </c>
      <c r="C30" s="57" t="s">
        <v>21</v>
      </c>
      <c r="D30" s="57"/>
      <c r="E30" s="57">
        <v>1</v>
      </c>
      <c r="F30" s="63"/>
      <c r="G30" s="57"/>
      <c r="H30" s="57"/>
      <c r="I30" s="57"/>
      <c r="J30" s="57"/>
      <c r="K30" s="57"/>
      <c r="L30" s="57"/>
    </row>
    <row r="31" spans="1:12" x14ac:dyDescent="0.25">
      <c r="A31" s="128"/>
      <c r="B31" s="59" t="s">
        <v>15</v>
      </c>
      <c r="C31" s="2" t="s">
        <v>16</v>
      </c>
      <c r="D31" s="2">
        <v>1</v>
      </c>
      <c r="E31" s="2">
        <f>E30*D31</f>
        <v>1</v>
      </c>
      <c r="F31" s="75"/>
      <c r="G31" s="76"/>
      <c r="H31" s="75"/>
      <c r="I31" s="76"/>
      <c r="J31" s="75"/>
      <c r="K31" s="75"/>
      <c r="L31" s="76"/>
    </row>
    <row r="32" spans="1:12" x14ac:dyDescent="0.25">
      <c r="A32" s="128"/>
      <c r="B32" s="59" t="s">
        <v>77</v>
      </c>
      <c r="C32" s="2" t="s">
        <v>21</v>
      </c>
      <c r="D32" s="2">
        <v>1</v>
      </c>
      <c r="E32" s="2">
        <f>E30*D32</f>
        <v>1</v>
      </c>
      <c r="F32" s="77"/>
      <c r="G32" s="78"/>
      <c r="H32" s="77"/>
      <c r="I32" s="78"/>
      <c r="J32" s="77"/>
      <c r="K32" s="77"/>
      <c r="L32" s="78"/>
    </row>
    <row r="33" spans="1:12" x14ac:dyDescent="0.25">
      <c r="A33" s="124"/>
      <c r="B33" s="59" t="s">
        <v>44</v>
      </c>
      <c r="C33" s="2" t="s">
        <v>16</v>
      </c>
      <c r="D33" s="2">
        <v>1</v>
      </c>
      <c r="E33" s="2">
        <f>E30*D33</f>
        <v>1</v>
      </c>
      <c r="F33" s="64"/>
      <c r="G33" s="76"/>
      <c r="H33" s="75"/>
      <c r="I33" s="76"/>
      <c r="J33" s="75"/>
      <c r="K33" s="75"/>
      <c r="L33" s="76"/>
    </row>
    <row r="34" spans="1:12" x14ac:dyDescent="0.25">
      <c r="A34" s="123">
        <v>6</v>
      </c>
      <c r="B34" s="60" t="s">
        <v>41</v>
      </c>
      <c r="C34" s="57" t="s">
        <v>21</v>
      </c>
      <c r="D34" s="57"/>
      <c r="E34" s="57">
        <v>3</v>
      </c>
      <c r="F34" s="63"/>
      <c r="G34" s="57"/>
      <c r="H34" s="57"/>
      <c r="I34" s="57"/>
      <c r="J34" s="57"/>
      <c r="K34" s="57"/>
      <c r="L34" s="57"/>
    </row>
    <row r="35" spans="1:12" x14ac:dyDescent="0.25">
      <c r="A35" s="128"/>
      <c r="B35" s="59" t="s">
        <v>15</v>
      </c>
      <c r="C35" s="2" t="s">
        <v>16</v>
      </c>
      <c r="D35" s="2">
        <v>1</v>
      </c>
      <c r="E35" s="2">
        <f>E34*D35</f>
        <v>3</v>
      </c>
      <c r="F35" s="79"/>
      <c r="G35" s="76"/>
      <c r="H35" s="75"/>
      <c r="I35" s="76"/>
      <c r="J35" s="79"/>
      <c r="K35" s="79"/>
      <c r="L35" s="76"/>
    </row>
    <row r="36" spans="1:12" x14ac:dyDescent="0.25">
      <c r="A36" s="124"/>
      <c r="B36" s="59" t="s">
        <v>42</v>
      </c>
      <c r="C36" s="2" t="s">
        <v>21</v>
      </c>
      <c r="D36" s="80">
        <v>1</v>
      </c>
      <c r="E36" s="2">
        <f>E34*D36</f>
        <v>3</v>
      </c>
      <c r="F36" s="79"/>
      <c r="G36" s="76"/>
      <c r="H36" s="79"/>
      <c r="I36" s="76"/>
      <c r="J36" s="79"/>
      <c r="K36" s="79"/>
      <c r="L36" s="76"/>
    </row>
    <row r="37" spans="1:12" x14ac:dyDescent="0.25">
      <c r="A37" s="3"/>
      <c r="B37" s="11" t="s">
        <v>7</v>
      </c>
      <c r="C37" s="12"/>
      <c r="D37" s="13"/>
      <c r="E37" s="14"/>
      <c r="F37" s="15"/>
      <c r="G37" s="15">
        <f>SUM(G9:G36)</f>
        <v>0</v>
      </c>
      <c r="H37" s="15"/>
      <c r="I37" s="15"/>
      <c r="J37" s="15"/>
      <c r="K37" s="15"/>
      <c r="L37" s="15">
        <f>SUM(L9:L36)</f>
        <v>0</v>
      </c>
    </row>
    <row r="38" spans="1:12" x14ac:dyDescent="0.25">
      <c r="A38" s="3"/>
      <c r="B38" s="6" t="s">
        <v>30</v>
      </c>
      <c r="C38" s="16">
        <v>0.05</v>
      </c>
      <c r="D38" s="13"/>
      <c r="E38" s="14"/>
      <c r="F38" s="15"/>
      <c r="G38" s="15"/>
      <c r="H38" s="15"/>
      <c r="I38" s="15"/>
      <c r="J38" s="15"/>
      <c r="K38" s="15"/>
      <c r="L38" s="7">
        <f>G37*C38</f>
        <v>0</v>
      </c>
    </row>
    <row r="39" spans="1:12" x14ac:dyDescent="0.25">
      <c r="A39" s="3"/>
      <c r="B39" s="17" t="s">
        <v>7</v>
      </c>
      <c r="C39" s="16"/>
      <c r="D39" s="13"/>
      <c r="E39" s="14"/>
      <c r="F39" s="15"/>
      <c r="G39" s="15"/>
      <c r="H39" s="15"/>
      <c r="I39" s="15"/>
      <c r="J39" s="15"/>
      <c r="K39" s="15"/>
      <c r="L39" s="7">
        <f>L38+L37</f>
        <v>0</v>
      </c>
    </row>
    <row r="40" spans="1:12" x14ac:dyDescent="0.25">
      <c r="A40" s="3"/>
      <c r="B40" s="18" t="s">
        <v>31</v>
      </c>
      <c r="C40" s="19">
        <v>0.1</v>
      </c>
      <c r="D40" s="13"/>
      <c r="E40" s="14"/>
      <c r="F40" s="15"/>
      <c r="G40" s="15"/>
      <c r="H40" s="15"/>
      <c r="I40" s="15"/>
      <c r="J40" s="15"/>
      <c r="K40" s="15"/>
      <c r="L40" s="7">
        <f>L39*C40</f>
        <v>0</v>
      </c>
    </row>
    <row r="41" spans="1:12" x14ac:dyDescent="0.25">
      <c r="A41" s="3"/>
      <c r="B41" s="17" t="s">
        <v>7</v>
      </c>
      <c r="C41" s="19"/>
      <c r="D41" s="13"/>
      <c r="E41" s="14"/>
      <c r="F41" s="15"/>
      <c r="G41" s="15"/>
      <c r="H41" s="15"/>
      <c r="I41" s="15"/>
      <c r="J41" s="15"/>
      <c r="K41" s="15"/>
      <c r="L41" s="7">
        <f>L40+L39</f>
        <v>0</v>
      </c>
    </row>
    <row r="42" spans="1:12" x14ac:dyDescent="0.25">
      <c r="A42" s="3"/>
      <c r="B42" s="20" t="s">
        <v>32</v>
      </c>
      <c r="C42" s="16">
        <v>0.08</v>
      </c>
      <c r="D42" s="6"/>
      <c r="E42" s="21"/>
      <c r="F42" s="20"/>
      <c r="G42" s="22"/>
      <c r="H42" s="22"/>
      <c r="I42" s="22"/>
      <c r="J42" s="31"/>
      <c r="K42" s="31"/>
      <c r="L42" s="32">
        <f>L41*C42</f>
        <v>0</v>
      </c>
    </row>
    <row r="43" spans="1:12" x14ac:dyDescent="0.25">
      <c r="A43" s="3"/>
      <c r="B43" s="17" t="s">
        <v>7</v>
      </c>
      <c r="C43" s="24"/>
      <c r="D43" s="24"/>
      <c r="E43" s="24"/>
      <c r="F43" s="24"/>
      <c r="G43" s="25"/>
      <c r="H43" s="25"/>
      <c r="I43" s="25"/>
      <c r="J43" s="25"/>
      <c r="K43" s="25"/>
      <c r="L43" s="8">
        <f>SUM(L41:L42)</f>
        <v>0</v>
      </c>
    </row>
    <row r="44" spans="1:12" x14ac:dyDescent="0.25">
      <c r="A44" s="3"/>
      <c r="B44" s="26" t="s">
        <v>33</v>
      </c>
      <c r="C44" s="27">
        <v>0.05</v>
      </c>
      <c r="D44" s="28"/>
      <c r="E44" s="28"/>
      <c r="F44" s="28"/>
      <c r="G44" s="28"/>
      <c r="H44" s="28"/>
      <c r="I44" s="28"/>
      <c r="J44" s="28"/>
      <c r="K44" s="28"/>
      <c r="L44" s="8">
        <f>L43*C44</f>
        <v>0</v>
      </c>
    </row>
    <row r="45" spans="1:12" x14ac:dyDescent="0.25">
      <c r="A45" s="3"/>
      <c r="B45" s="17" t="s">
        <v>7</v>
      </c>
      <c r="C45" s="29"/>
      <c r="D45" s="28"/>
      <c r="E45" s="28"/>
      <c r="F45" s="28"/>
      <c r="G45" s="28"/>
      <c r="H45" s="28"/>
      <c r="I45" s="28"/>
      <c r="J45" s="28"/>
      <c r="K45" s="28"/>
      <c r="L45" s="8">
        <f>SUM(L43:L44)</f>
        <v>0</v>
      </c>
    </row>
    <row r="46" spans="1:12" x14ac:dyDescent="0.25">
      <c r="A46" s="3"/>
      <c r="B46" s="26" t="s">
        <v>34</v>
      </c>
      <c r="C46" s="27">
        <v>0.18</v>
      </c>
      <c r="D46" s="28"/>
      <c r="E46" s="28"/>
      <c r="F46" s="28"/>
      <c r="G46" s="28"/>
      <c r="H46" s="28"/>
      <c r="I46" s="28"/>
      <c r="J46" s="28"/>
      <c r="K46" s="28"/>
      <c r="L46" s="8">
        <f>L45*C46</f>
        <v>0</v>
      </c>
    </row>
    <row r="47" spans="1:12" x14ac:dyDescent="0.25">
      <c r="A47" s="3"/>
      <c r="B47" s="28" t="s">
        <v>35</v>
      </c>
      <c r="C47" s="28"/>
      <c r="D47" s="28"/>
      <c r="E47" s="28"/>
      <c r="F47" s="28"/>
      <c r="G47" s="28"/>
      <c r="H47" s="28"/>
      <c r="I47" s="28"/>
      <c r="J47" s="28"/>
      <c r="K47" s="28"/>
      <c r="L47" s="30">
        <f>L46+L45</f>
        <v>0</v>
      </c>
    </row>
    <row r="48" spans="1:12" x14ac:dyDescent="0.25">
      <c r="A48" s="3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3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3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3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3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</sheetData>
  <mergeCells count="19">
    <mergeCell ref="A30:A33"/>
    <mergeCell ref="A34:A36"/>
    <mergeCell ref="A13:L13"/>
    <mergeCell ref="A14:A17"/>
    <mergeCell ref="A18:A21"/>
    <mergeCell ref="A26:A29"/>
    <mergeCell ref="H6:I6"/>
    <mergeCell ref="J6:K6"/>
    <mergeCell ref="L6:L7"/>
    <mergeCell ref="A9:L9"/>
    <mergeCell ref="A22:A25"/>
    <mergeCell ref="A10:A12"/>
    <mergeCell ref="B2:E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56"/>
  <sheetViews>
    <sheetView tabSelected="1" workbookViewId="0">
      <selection activeCell="F13" sqref="F13"/>
    </sheetView>
  </sheetViews>
  <sheetFormatPr defaultColWidth="9.140625" defaultRowHeight="15" x14ac:dyDescent="0.25"/>
  <cols>
    <col min="1" max="1" width="4" style="9" customWidth="1"/>
    <col min="2" max="2" width="56.85546875" style="10" customWidth="1"/>
    <col min="3" max="3" width="9.140625" style="52"/>
    <col min="4" max="4" width="10.42578125" style="52" customWidth="1"/>
    <col min="5" max="11" width="9.140625" style="52"/>
    <col min="12" max="12" width="18.42578125" style="52" customWidth="1"/>
    <col min="13" max="16384" width="9.140625" style="9"/>
  </cols>
  <sheetData>
    <row r="2" spans="1:12" ht="69" customHeight="1" x14ac:dyDescent="0.25">
      <c r="B2" s="102" t="s">
        <v>149</v>
      </c>
      <c r="C2" s="102"/>
      <c r="D2" s="102"/>
    </row>
    <row r="4" spans="1:12" x14ac:dyDescent="0.25">
      <c r="D4" s="108" t="s">
        <v>12</v>
      </c>
      <c r="E4" s="108"/>
      <c r="F4" s="108"/>
    </row>
    <row r="6" spans="1:12" ht="50.25" customHeight="1" x14ac:dyDescent="0.25">
      <c r="A6" s="122" t="s">
        <v>9</v>
      </c>
      <c r="B6" s="109" t="s">
        <v>0</v>
      </c>
      <c r="C6" s="109" t="s">
        <v>1</v>
      </c>
      <c r="D6" s="111" t="s">
        <v>2</v>
      </c>
      <c r="E6" s="112"/>
      <c r="F6" s="111" t="s">
        <v>5</v>
      </c>
      <c r="G6" s="112"/>
      <c r="H6" s="111" t="s">
        <v>8</v>
      </c>
      <c r="I6" s="112"/>
      <c r="J6" s="113" t="s">
        <v>10</v>
      </c>
      <c r="K6" s="114"/>
      <c r="L6" s="109" t="s">
        <v>7</v>
      </c>
    </row>
    <row r="7" spans="1:12" ht="80.25" customHeight="1" x14ac:dyDescent="0.25">
      <c r="A7" s="122"/>
      <c r="B7" s="110"/>
      <c r="C7" s="110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0"/>
    </row>
    <row r="8" spans="1:12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</row>
    <row r="9" spans="1:12" x14ac:dyDescent="0.25">
      <c r="A9" s="121" t="s">
        <v>45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x14ac:dyDescent="0.25">
      <c r="A10" s="134">
        <v>1</v>
      </c>
      <c r="B10" s="55" t="s">
        <v>73</v>
      </c>
      <c r="C10" s="57" t="s">
        <v>36</v>
      </c>
      <c r="D10" s="57"/>
      <c r="E10" s="57">
        <v>1</v>
      </c>
      <c r="F10" s="63"/>
      <c r="G10" s="63"/>
      <c r="H10" s="63"/>
      <c r="I10" s="63"/>
      <c r="J10" s="63"/>
      <c r="K10" s="63"/>
      <c r="L10" s="63"/>
    </row>
    <row r="11" spans="1:12" x14ac:dyDescent="0.25">
      <c r="A11" s="135"/>
      <c r="B11" s="59" t="s">
        <v>58</v>
      </c>
      <c r="C11" s="2" t="s">
        <v>16</v>
      </c>
      <c r="D11" s="2"/>
      <c r="E11" s="2">
        <v>1</v>
      </c>
      <c r="F11" s="81"/>
      <c r="G11" s="81"/>
      <c r="H11" s="81"/>
      <c r="I11" s="81"/>
      <c r="J11" s="81"/>
      <c r="K11" s="81"/>
      <c r="L11" s="81"/>
    </row>
    <row r="12" spans="1:12" x14ac:dyDescent="0.25">
      <c r="A12" s="136"/>
      <c r="B12" s="59" t="s">
        <v>74</v>
      </c>
      <c r="C12" s="2" t="s">
        <v>21</v>
      </c>
      <c r="D12" s="2">
        <v>1</v>
      </c>
      <c r="E12" s="2">
        <f>D12*E10</f>
        <v>1</v>
      </c>
      <c r="F12" s="64"/>
      <c r="G12" s="64"/>
      <c r="H12" s="64"/>
      <c r="I12" s="64"/>
      <c r="J12" s="64"/>
      <c r="K12" s="64"/>
      <c r="L12" s="64"/>
    </row>
    <row r="13" spans="1:12" x14ac:dyDescent="0.25">
      <c r="A13" s="134">
        <v>2</v>
      </c>
      <c r="B13" s="55" t="s">
        <v>133</v>
      </c>
      <c r="C13" s="57" t="s">
        <v>36</v>
      </c>
      <c r="D13" s="57"/>
      <c r="E13" s="57">
        <v>1</v>
      </c>
      <c r="F13" s="63"/>
      <c r="G13" s="63"/>
      <c r="H13" s="63"/>
      <c r="I13" s="63"/>
      <c r="J13" s="63"/>
      <c r="K13" s="63"/>
      <c r="L13" s="63"/>
    </row>
    <row r="14" spans="1:12" x14ac:dyDescent="0.25">
      <c r="A14" s="135"/>
      <c r="B14" s="59" t="s">
        <v>58</v>
      </c>
      <c r="C14" s="2" t="s">
        <v>16</v>
      </c>
      <c r="D14" s="2"/>
      <c r="E14" s="2">
        <v>1</v>
      </c>
      <c r="F14" s="81"/>
      <c r="G14" s="81"/>
      <c r="H14" s="81"/>
      <c r="I14" s="81"/>
      <c r="J14" s="81"/>
      <c r="K14" s="81"/>
      <c r="L14" s="81"/>
    </row>
    <row r="15" spans="1:12" x14ac:dyDescent="0.25">
      <c r="A15" s="135"/>
      <c r="B15" s="59" t="s">
        <v>134</v>
      </c>
      <c r="C15" s="2" t="s">
        <v>21</v>
      </c>
      <c r="D15" s="2">
        <v>1</v>
      </c>
      <c r="E15" s="2">
        <f>D15*E13</f>
        <v>1</v>
      </c>
      <c r="F15" s="64"/>
      <c r="G15" s="64"/>
      <c r="H15" s="64"/>
      <c r="I15" s="64"/>
      <c r="J15" s="64"/>
      <c r="K15" s="64"/>
      <c r="L15" s="64"/>
    </row>
    <row r="16" spans="1:12" x14ac:dyDescent="0.25">
      <c r="A16" s="134">
        <v>3</v>
      </c>
      <c r="B16" s="55" t="s">
        <v>82</v>
      </c>
      <c r="C16" s="57" t="s">
        <v>36</v>
      </c>
      <c r="D16" s="57"/>
      <c r="E16" s="57">
        <v>1</v>
      </c>
      <c r="F16" s="63"/>
      <c r="G16" s="63"/>
      <c r="H16" s="63"/>
      <c r="I16" s="63"/>
      <c r="J16" s="63"/>
      <c r="K16" s="63"/>
      <c r="L16" s="63"/>
    </row>
    <row r="17" spans="1:12" x14ac:dyDescent="0.25">
      <c r="A17" s="135"/>
      <c r="B17" s="59" t="s">
        <v>15</v>
      </c>
      <c r="C17" s="2" t="s">
        <v>16</v>
      </c>
      <c r="D17" s="2"/>
      <c r="E17" s="2">
        <v>1</v>
      </c>
      <c r="F17" s="81"/>
      <c r="G17" s="81"/>
      <c r="H17" s="81"/>
      <c r="I17" s="81"/>
      <c r="J17" s="81"/>
      <c r="K17" s="81"/>
      <c r="L17" s="81"/>
    </row>
    <row r="18" spans="1:12" x14ac:dyDescent="0.25">
      <c r="A18" s="135"/>
      <c r="B18" s="59" t="s">
        <v>83</v>
      </c>
      <c r="C18" s="2" t="s">
        <v>21</v>
      </c>
      <c r="D18" s="2"/>
      <c r="E18" s="2">
        <v>1</v>
      </c>
      <c r="F18" s="81"/>
      <c r="G18" s="81"/>
      <c r="H18" s="81"/>
      <c r="I18" s="81"/>
      <c r="J18" s="81"/>
      <c r="K18" s="81"/>
      <c r="L18" s="81"/>
    </row>
    <row r="19" spans="1:12" x14ac:dyDescent="0.25">
      <c r="A19" s="135"/>
      <c r="B19" s="59" t="s">
        <v>84</v>
      </c>
      <c r="C19" s="2" t="s">
        <v>21</v>
      </c>
      <c r="D19" s="2"/>
      <c r="E19" s="2">
        <v>1</v>
      </c>
      <c r="F19" s="81"/>
      <c r="G19" s="81"/>
      <c r="H19" s="81"/>
      <c r="I19" s="81"/>
      <c r="J19" s="81"/>
      <c r="K19" s="81"/>
      <c r="L19" s="81"/>
    </row>
    <row r="20" spans="1:12" x14ac:dyDescent="0.25">
      <c r="A20" s="135"/>
      <c r="B20" s="59" t="s">
        <v>85</v>
      </c>
      <c r="C20" s="2" t="s">
        <v>21</v>
      </c>
      <c r="D20" s="2"/>
      <c r="E20" s="2">
        <v>4</v>
      </c>
      <c r="F20" s="81"/>
      <c r="G20" s="81"/>
      <c r="H20" s="81"/>
      <c r="I20" s="81"/>
      <c r="J20" s="81"/>
      <c r="K20" s="81"/>
      <c r="L20" s="81"/>
    </row>
    <row r="21" spans="1:12" x14ac:dyDescent="0.25">
      <c r="A21" s="136"/>
      <c r="B21" s="59" t="s">
        <v>17</v>
      </c>
      <c r="C21" s="2" t="s">
        <v>16</v>
      </c>
      <c r="D21" s="2"/>
      <c r="E21" s="2">
        <v>1</v>
      </c>
      <c r="F21" s="81"/>
      <c r="G21" s="81"/>
      <c r="H21" s="81"/>
      <c r="I21" s="81"/>
      <c r="J21" s="81"/>
      <c r="K21" s="81"/>
      <c r="L21" s="81"/>
    </row>
    <row r="22" spans="1:12" ht="25.5" x14ac:dyDescent="0.25">
      <c r="A22" s="123">
        <v>4</v>
      </c>
      <c r="B22" s="60" t="s">
        <v>65</v>
      </c>
      <c r="C22" s="57" t="s">
        <v>19</v>
      </c>
      <c r="D22" s="57"/>
      <c r="E22" s="57">
        <v>200</v>
      </c>
      <c r="F22" s="57"/>
      <c r="G22" s="57"/>
      <c r="H22" s="57"/>
      <c r="I22" s="57"/>
      <c r="J22" s="57"/>
      <c r="K22" s="57"/>
      <c r="L22" s="57"/>
    </row>
    <row r="23" spans="1:12" x14ac:dyDescent="0.25">
      <c r="A23" s="128"/>
      <c r="B23" s="59" t="s">
        <v>15</v>
      </c>
      <c r="C23" s="2" t="s">
        <v>16</v>
      </c>
      <c r="D23" s="2">
        <v>1</v>
      </c>
      <c r="E23" s="2">
        <f>D23*E22</f>
        <v>200</v>
      </c>
      <c r="F23" s="2"/>
      <c r="G23" s="2"/>
      <c r="H23" s="2"/>
      <c r="I23" s="2"/>
      <c r="J23" s="2"/>
      <c r="K23" s="2"/>
      <c r="L23" s="2"/>
    </row>
    <row r="24" spans="1:12" x14ac:dyDescent="0.25">
      <c r="A24" s="128"/>
      <c r="B24" s="59" t="s">
        <v>66</v>
      </c>
      <c r="C24" s="2" t="s">
        <v>19</v>
      </c>
      <c r="D24" s="2">
        <v>1</v>
      </c>
      <c r="E24" s="2">
        <f>D24*E22</f>
        <v>200</v>
      </c>
      <c r="F24" s="64"/>
      <c r="G24" s="2"/>
      <c r="H24" s="2"/>
      <c r="I24" s="2"/>
      <c r="J24" s="2"/>
      <c r="K24" s="2"/>
      <c r="L24" s="2"/>
    </row>
    <row r="25" spans="1:12" x14ac:dyDescent="0.25">
      <c r="A25" s="124"/>
      <c r="B25" s="59" t="s">
        <v>17</v>
      </c>
      <c r="C25" s="2" t="s">
        <v>16</v>
      </c>
      <c r="D25" s="2">
        <v>0.1</v>
      </c>
      <c r="E25" s="2">
        <f>D25*E22</f>
        <v>20</v>
      </c>
      <c r="F25" s="64"/>
      <c r="G25" s="2"/>
      <c r="H25" s="2"/>
      <c r="I25" s="2"/>
      <c r="J25" s="2"/>
      <c r="K25" s="2"/>
      <c r="L25" s="2"/>
    </row>
    <row r="26" spans="1:12" ht="25.5" x14ac:dyDescent="0.25">
      <c r="A26" s="123">
        <v>5</v>
      </c>
      <c r="B26" s="60" t="s">
        <v>91</v>
      </c>
      <c r="C26" s="57" t="s">
        <v>19</v>
      </c>
      <c r="D26" s="57"/>
      <c r="E26" s="57">
        <v>15</v>
      </c>
      <c r="F26" s="63"/>
      <c r="G26" s="63"/>
      <c r="H26" s="63"/>
      <c r="I26" s="63"/>
      <c r="J26" s="63"/>
      <c r="K26" s="63"/>
      <c r="L26" s="63"/>
    </row>
    <row r="27" spans="1:12" x14ac:dyDescent="0.25">
      <c r="A27" s="128"/>
      <c r="B27" s="59" t="s">
        <v>15</v>
      </c>
      <c r="C27" s="2" t="s">
        <v>16</v>
      </c>
      <c r="D27" s="2">
        <v>1</v>
      </c>
      <c r="E27" s="2">
        <f>D27*E26</f>
        <v>15</v>
      </c>
      <c r="F27" s="64"/>
      <c r="G27" s="64"/>
      <c r="H27" s="2"/>
      <c r="I27" s="66"/>
      <c r="J27" s="64"/>
      <c r="K27" s="64"/>
      <c r="L27" s="66"/>
    </row>
    <row r="28" spans="1:12" x14ac:dyDescent="0.25">
      <c r="A28" s="128"/>
      <c r="B28" s="59" t="s">
        <v>92</v>
      </c>
      <c r="C28" s="2" t="s">
        <v>19</v>
      </c>
      <c r="D28" s="2">
        <v>1</v>
      </c>
      <c r="E28" s="2">
        <f>D28*E26</f>
        <v>15</v>
      </c>
      <c r="F28" s="64"/>
      <c r="G28" s="64"/>
      <c r="H28" s="64"/>
      <c r="I28" s="64"/>
      <c r="J28" s="64"/>
      <c r="K28" s="64"/>
      <c r="L28" s="66"/>
    </row>
    <row r="29" spans="1:12" x14ac:dyDescent="0.25">
      <c r="A29" s="124"/>
      <c r="B29" s="59" t="s">
        <v>17</v>
      </c>
      <c r="C29" s="2" t="s">
        <v>16</v>
      </c>
      <c r="D29" s="2">
        <v>0.1</v>
      </c>
      <c r="E29" s="2">
        <f>D29*E26</f>
        <v>1.5</v>
      </c>
      <c r="F29" s="64"/>
      <c r="G29" s="64"/>
      <c r="H29" s="64"/>
      <c r="I29" s="64"/>
      <c r="J29" s="64"/>
      <c r="K29" s="64"/>
      <c r="L29" s="66"/>
    </row>
    <row r="30" spans="1:12" ht="25.5" x14ac:dyDescent="0.25">
      <c r="A30" s="123">
        <v>6</v>
      </c>
      <c r="B30" s="60" t="s">
        <v>132</v>
      </c>
      <c r="C30" s="57" t="s">
        <v>19</v>
      </c>
      <c r="D30" s="57"/>
      <c r="E30" s="57">
        <v>10</v>
      </c>
      <c r="F30" s="63"/>
      <c r="G30" s="63"/>
      <c r="H30" s="63"/>
      <c r="I30" s="63"/>
      <c r="J30" s="63"/>
      <c r="K30" s="63"/>
      <c r="L30" s="63"/>
    </row>
    <row r="31" spans="1:12" x14ac:dyDescent="0.25">
      <c r="A31" s="128"/>
      <c r="B31" s="59" t="s">
        <v>15</v>
      </c>
      <c r="C31" s="2" t="s">
        <v>16</v>
      </c>
      <c r="D31" s="2">
        <v>1</v>
      </c>
      <c r="E31" s="2">
        <f>D31*E30</f>
        <v>10</v>
      </c>
      <c r="F31" s="64"/>
      <c r="G31" s="64"/>
      <c r="H31" s="2"/>
      <c r="I31" s="66"/>
      <c r="J31" s="64"/>
      <c r="K31" s="64"/>
      <c r="L31" s="66"/>
    </row>
    <row r="32" spans="1:12" x14ac:dyDescent="0.25">
      <c r="A32" s="128"/>
      <c r="B32" s="59" t="s">
        <v>92</v>
      </c>
      <c r="C32" s="2" t="s">
        <v>19</v>
      </c>
      <c r="D32" s="2">
        <v>1</v>
      </c>
      <c r="E32" s="2">
        <f>D32*E30</f>
        <v>10</v>
      </c>
      <c r="F32" s="64"/>
      <c r="G32" s="64"/>
      <c r="H32" s="64"/>
      <c r="I32" s="64"/>
      <c r="J32" s="64"/>
      <c r="K32" s="64"/>
      <c r="L32" s="66"/>
    </row>
    <row r="33" spans="1:12" x14ac:dyDescent="0.25">
      <c r="A33" s="124"/>
      <c r="B33" s="59" t="s">
        <v>17</v>
      </c>
      <c r="C33" s="2" t="s">
        <v>16</v>
      </c>
      <c r="D33" s="2">
        <v>0.1</v>
      </c>
      <c r="E33" s="2">
        <f>D33*E30</f>
        <v>1</v>
      </c>
      <c r="F33" s="64"/>
      <c r="G33" s="64"/>
      <c r="H33" s="64"/>
      <c r="I33" s="64"/>
      <c r="J33" s="64"/>
      <c r="K33" s="64"/>
      <c r="L33" s="66"/>
    </row>
    <row r="34" spans="1:12" x14ac:dyDescent="0.25">
      <c r="A34" s="123">
        <v>7</v>
      </c>
      <c r="B34" s="60" t="s">
        <v>147</v>
      </c>
      <c r="C34" s="57" t="s">
        <v>19</v>
      </c>
      <c r="D34" s="57"/>
      <c r="E34" s="57">
        <v>150</v>
      </c>
      <c r="F34" s="63"/>
      <c r="G34" s="63"/>
      <c r="H34" s="63"/>
      <c r="I34" s="63"/>
      <c r="J34" s="63"/>
      <c r="K34" s="63"/>
      <c r="L34" s="63"/>
    </row>
    <row r="35" spans="1:12" x14ac:dyDescent="0.25">
      <c r="A35" s="128"/>
      <c r="B35" s="59" t="s">
        <v>15</v>
      </c>
      <c r="C35" s="2" t="s">
        <v>16</v>
      </c>
      <c r="D35" s="2">
        <v>1</v>
      </c>
      <c r="E35" s="2">
        <f>D35*E34</f>
        <v>150</v>
      </c>
      <c r="F35" s="64"/>
      <c r="G35" s="64"/>
      <c r="H35" s="2"/>
      <c r="I35" s="66"/>
      <c r="J35" s="64"/>
      <c r="K35" s="64"/>
      <c r="L35" s="66"/>
    </row>
    <row r="36" spans="1:12" x14ac:dyDescent="0.25">
      <c r="A36" s="128"/>
      <c r="B36" s="59" t="s">
        <v>92</v>
      </c>
      <c r="C36" s="2" t="s">
        <v>19</v>
      </c>
      <c r="D36" s="2">
        <v>1</v>
      </c>
      <c r="E36" s="2">
        <f>D36*E34</f>
        <v>150</v>
      </c>
      <c r="F36" s="64"/>
      <c r="G36" s="64"/>
      <c r="H36" s="64"/>
      <c r="I36" s="64"/>
      <c r="J36" s="64"/>
      <c r="K36" s="64"/>
      <c r="L36" s="66"/>
    </row>
    <row r="37" spans="1:12" x14ac:dyDescent="0.25">
      <c r="A37" s="124"/>
      <c r="B37" s="59" t="s">
        <v>17</v>
      </c>
      <c r="C37" s="2" t="s">
        <v>16</v>
      </c>
      <c r="D37" s="2">
        <v>0.1</v>
      </c>
      <c r="E37" s="2">
        <f>D37*E34</f>
        <v>15</v>
      </c>
      <c r="F37" s="64"/>
      <c r="G37" s="64"/>
      <c r="H37" s="64"/>
      <c r="I37" s="64"/>
      <c r="J37" s="64"/>
      <c r="K37" s="64"/>
      <c r="L37" s="66"/>
    </row>
    <row r="38" spans="1:12" x14ac:dyDescent="0.25">
      <c r="A38" s="123">
        <v>8</v>
      </c>
      <c r="B38" s="60" t="s">
        <v>136</v>
      </c>
      <c r="C38" s="57" t="s">
        <v>19</v>
      </c>
      <c r="D38" s="57"/>
      <c r="E38" s="57">
        <v>100</v>
      </c>
      <c r="F38" s="63"/>
      <c r="G38" s="63"/>
      <c r="H38" s="63"/>
      <c r="I38" s="63"/>
      <c r="J38" s="63"/>
      <c r="K38" s="63"/>
      <c r="L38" s="63"/>
    </row>
    <row r="39" spans="1:12" x14ac:dyDescent="0.25">
      <c r="A39" s="128"/>
      <c r="B39" s="59" t="s">
        <v>15</v>
      </c>
      <c r="C39" s="2" t="s">
        <v>16</v>
      </c>
      <c r="D39" s="2">
        <v>1</v>
      </c>
      <c r="E39" s="2">
        <f>D39*E38</f>
        <v>100</v>
      </c>
      <c r="F39" s="64"/>
      <c r="G39" s="64"/>
      <c r="H39" s="2"/>
      <c r="I39" s="66"/>
      <c r="J39" s="64"/>
      <c r="K39" s="64"/>
      <c r="L39" s="66"/>
    </row>
    <row r="40" spans="1:12" x14ac:dyDescent="0.25">
      <c r="A40" s="128"/>
      <c r="B40" s="59" t="s">
        <v>135</v>
      </c>
      <c r="C40" s="2" t="s">
        <v>19</v>
      </c>
      <c r="D40" s="2">
        <v>1</v>
      </c>
      <c r="E40" s="2">
        <f>D40*E38</f>
        <v>100</v>
      </c>
      <c r="F40" s="64"/>
      <c r="G40" s="64"/>
      <c r="H40" s="64"/>
      <c r="I40" s="64"/>
      <c r="J40" s="64"/>
      <c r="K40" s="64"/>
      <c r="L40" s="66"/>
    </row>
    <row r="41" spans="1:12" x14ac:dyDescent="0.25">
      <c r="A41" s="124"/>
      <c r="B41" s="59" t="s">
        <v>17</v>
      </c>
      <c r="C41" s="2" t="s">
        <v>16</v>
      </c>
      <c r="D41" s="2">
        <v>0.1</v>
      </c>
      <c r="E41" s="2">
        <f>D41*E38</f>
        <v>10</v>
      </c>
      <c r="F41" s="64"/>
      <c r="G41" s="64"/>
      <c r="H41" s="64"/>
      <c r="I41" s="64"/>
      <c r="J41" s="64"/>
      <c r="K41" s="64"/>
      <c r="L41" s="66"/>
    </row>
    <row r="42" spans="1:12" x14ac:dyDescent="0.25">
      <c r="A42" s="123">
        <v>9</v>
      </c>
      <c r="B42" s="82" t="s">
        <v>79</v>
      </c>
      <c r="C42" s="83" t="s">
        <v>21</v>
      </c>
      <c r="D42" s="6"/>
      <c r="E42" s="84">
        <v>4</v>
      </c>
      <c r="F42" s="6"/>
      <c r="G42" s="85"/>
      <c r="H42" s="86"/>
      <c r="I42" s="6"/>
      <c r="J42" s="86"/>
      <c r="K42" s="6"/>
      <c r="L42" s="85"/>
    </row>
    <row r="43" spans="1:12" x14ac:dyDescent="0.25">
      <c r="A43" s="128"/>
      <c r="B43" s="87" t="s">
        <v>61</v>
      </c>
      <c r="C43" s="88" t="s">
        <v>16</v>
      </c>
      <c r="D43" s="89">
        <v>1</v>
      </c>
      <c r="E43" s="90">
        <f>D43*E42</f>
        <v>4</v>
      </c>
      <c r="F43" s="89"/>
      <c r="G43" s="91"/>
      <c r="H43" s="7"/>
      <c r="I43" s="89"/>
      <c r="J43" s="7"/>
      <c r="K43" s="89"/>
      <c r="L43" s="91"/>
    </row>
    <row r="44" spans="1:12" x14ac:dyDescent="0.25">
      <c r="A44" s="128"/>
      <c r="B44" s="92" t="s">
        <v>80</v>
      </c>
      <c r="C44" s="93" t="s">
        <v>21</v>
      </c>
      <c r="D44" s="89">
        <v>1</v>
      </c>
      <c r="E44" s="8">
        <f>D44*E42</f>
        <v>4</v>
      </c>
      <c r="F44" s="89"/>
      <c r="G44" s="91"/>
      <c r="H44" s="7"/>
      <c r="I44" s="89"/>
      <c r="J44" s="7"/>
      <c r="K44" s="89"/>
      <c r="L44" s="91"/>
    </row>
    <row r="45" spans="1:12" x14ac:dyDescent="0.25">
      <c r="A45" s="124"/>
      <c r="B45" s="94" t="s">
        <v>44</v>
      </c>
      <c r="C45" s="88" t="s">
        <v>16</v>
      </c>
      <c r="D45" s="89">
        <v>0.5</v>
      </c>
      <c r="E45" s="2">
        <f>D45*E42</f>
        <v>2</v>
      </c>
      <c r="F45" s="64"/>
      <c r="G45" s="64"/>
      <c r="H45" s="64"/>
      <c r="I45" s="64"/>
      <c r="J45" s="64"/>
      <c r="K45" s="64"/>
      <c r="L45" s="66"/>
    </row>
    <row r="46" spans="1:12" x14ac:dyDescent="0.25">
      <c r="A46" s="123">
        <v>10</v>
      </c>
      <c r="B46" s="71" t="s">
        <v>143</v>
      </c>
      <c r="C46" s="58" t="s">
        <v>21</v>
      </c>
      <c r="D46" s="57"/>
      <c r="E46" s="57">
        <v>3</v>
      </c>
      <c r="F46" s="63"/>
      <c r="G46" s="57"/>
      <c r="H46" s="57"/>
      <c r="I46" s="57"/>
      <c r="J46" s="57"/>
      <c r="K46" s="57"/>
      <c r="L46" s="57"/>
    </row>
    <row r="47" spans="1:12" x14ac:dyDescent="0.25">
      <c r="A47" s="128"/>
      <c r="B47" s="59" t="s">
        <v>15</v>
      </c>
      <c r="C47" s="2" t="s">
        <v>16</v>
      </c>
      <c r="D47" s="2">
        <v>1</v>
      </c>
      <c r="E47" s="2">
        <f>D47*E46</f>
        <v>3</v>
      </c>
      <c r="F47" s="2"/>
      <c r="G47" s="2"/>
      <c r="H47" s="7"/>
      <c r="I47" s="2"/>
      <c r="J47" s="2"/>
      <c r="K47" s="2"/>
      <c r="L47" s="2"/>
    </row>
    <row r="48" spans="1:12" x14ac:dyDescent="0.25">
      <c r="A48" s="128"/>
      <c r="B48" s="59" t="s">
        <v>46</v>
      </c>
      <c r="C48" s="2" t="s">
        <v>16</v>
      </c>
      <c r="D48" s="2">
        <v>1.2999999999999999E-2</v>
      </c>
      <c r="E48" s="2">
        <f>D48*E46</f>
        <v>3.9E-2</v>
      </c>
      <c r="F48" s="2"/>
      <c r="G48" s="2"/>
      <c r="H48" s="2"/>
      <c r="I48" s="2"/>
      <c r="J48" s="2"/>
      <c r="K48" s="2"/>
      <c r="L48" s="2"/>
    </row>
    <row r="49" spans="1:12" x14ac:dyDescent="0.25">
      <c r="A49" s="128"/>
      <c r="B49" s="59" t="s">
        <v>141</v>
      </c>
      <c r="C49" s="2" t="s">
        <v>21</v>
      </c>
      <c r="D49" s="2">
        <v>1</v>
      </c>
      <c r="E49" s="2">
        <f>D49*E46</f>
        <v>3</v>
      </c>
      <c r="F49" s="64"/>
      <c r="G49" s="2"/>
      <c r="H49" s="2"/>
      <c r="I49" s="2"/>
      <c r="J49" s="2"/>
      <c r="K49" s="2"/>
      <c r="L49" s="2"/>
    </row>
    <row r="50" spans="1:12" x14ac:dyDescent="0.25">
      <c r="A50" s="124"/>
      <c r="B50" s="59" t="s">
        <v>17</v>
      </c>
      <c r="C50" s="2" t="s">
        <v>16</v>
      </c>
      <c r="D50" s="89">
        <v>0.5</v>
      </c>
      <c r="E50" s="2">
        <f>D50*E46</f>
        <v>1.5</v>
      </c>
      <c r="F50" s="64"/>
      <c r="G50" s="2"/>
      <c r="H50" s="2"/>
      <c r="I50" s="2"/>
      <c r="J50" s="2"/>
      <c r="K50" s="2"/>
      <c r="L50" s="2"/>
    </row>
    <row r="51" spans="1:12" ht="25.5" x14ac:dyDescent="0.25">
      <c r="A51" s="123">
        <v>11</v>
      </c>
      <c r="B51" s="67" t="s">
        <v>142</v>
      </c>
      <c r="C51" s="58" t="s">
        <v>21</v>
      </c>
      <c r="D51" s="57"/>
      <c r="E51" s="57">
        <v>4</v>
      </c>
      <c r="F51" s="63"/>
      <c r="G51" s="57"/>
      <c r="H51" s="57"/>
      <c r="I51" s="57"/>
      <c r="J51" s="57"/>
      <c r="K51" s="57"/>
      <c r="L51" s="57"/>
    </row>
    <row r="52" spans="1:12" x14ac:dyDescent="0.25">
      <c r="A52" s="128"/>
      <c r="B52" s="59" t="s">
        <v>15</v>
      </c>
      <c r="C52" s="2" t="s">
        <v>16</v>
      </c>
      <c r="D52" s="2">
        <v>1</v>
      </c>
      <c r="E52" s="2">
        <f>D52*E51</f>
        <v>4</v>
      </c>
      <c r="F52" s="2"/>
      <c r="G52" s="2"/>
      <c r="H52" s="7"/>
      <c r="I52" s="2"/>
      <c r="J52" s="2"/>
      <c r="K52" s="2"/>
      <c r="L52" s="2"/>
    </row>
    <row r="53" spans="1:12" x14ac:dyDescent="0.25">
      <c r="A53" s="128"/>
      <c r="B53" s="59" t="s">
        <v>46</v>
      </c>
      <c r="C53" s="2" t="s">
        <v>16</v>
      </c>
      <c r="D53" s="2">
        <v>1.2999999999999999E-2</v>
      </c>
      <c r="E53" s="2">
        <f>D53*E51</f>
        <v>5.1999999999999998E-2</v>
      </c>
      <c r="F53" s="2"/>
      <c r="G53" s="2"/>
      <c r="H53" s="2"/>
      <c r="I53" s="2"/>
      <c r="J53" s="2"/>
      <c r="K53" s="2"/>
      <c r="L53" s="2"/>
    </row>
    <row r="54" spans="1:12" x14ac:dyDescent="0.25">
      <c r="A54" s="128"/>
      <c r="B54" s="59" t="s">
        <v>141</v>
      </c>
      <c r="C54" s="2" t="s">
        <v>21</v>
      </c>
      <c r="D54" s="2">
        <v>1</v>
      </c>
      <c r="E54" s="2">
        <f>D54*E51</f>
        <v>4</v>
      </c>
      <c r="F54" s="64"/>
      <c r="G54" s="2"/>
      <c r="H54" s="2"/>
      <c r="I54" s="2"/>
      <c r="J54" s="2"/>
      <c r="K54" s="2"/>
      <c r="L54" s="2"/>
    </row>
    <row r="55" spans="1:12" x14ac:dyDescent="0.25">
      <c r="A55" s="124"/>
      <c r="B55" s="59" t="s">
        <v>17</v>
      </c>
      <c r="C55" s="2" t="s">
        <v>16</v>
      </c>
      <c r="D55" s="89">
        <v>0.5</v>
      </c>
      <c r="E55" s="2">
        <f>D55*E51</f>
        <v>2</v>
      </c>
      <c r="F55" s="64"/>
      <c r="G55" s="2"/>
      <c r="H55" s="2"/>
      <c r="I55" s="2"/>
      <c r="J55" s="2"/>
      <c r="K55" s="2"/>
      <c r="L55" s="2"/>
    </row>
    <row r="56" spans="1:12" x14ac:dyDescent="0.25">
      <c r="A56" s="107">
        <v>12</v>
      </c>
      <c r="B56" s="71" t="s">
        <v>140</v>
      </c>
      <c r="C56" s="58" t="s">
        <v>21</v>
      </c>
      <c r="D56" s="57"/>
      <c r="E56" s="57">
        <v>3</v>
      </c>
      <c r="F56" s="63"/>
      <c r="G56" s="57"/>
      <c r="H56" s="57"/>
      <c r="I56" s="57"/>
      <c r="J56" s="57"/>
      <c r="K56" s="57"/>
      <c r="L56" s="57"/>
    </row>
    <row r="57" spans="1:12" x14ac:dyDescent="0.25">
      <c r="A57" s="107"/>
      <c r="B57" s="59" t="s">
        <v>15</v>
      </c>
      <c r="C57" s="2" t="s">
        <v>16</v>
      </c>
      <c r="D57" s="2">
        <v>1</v>
      </c>
      <c r="E57" s="2">
        <f>D57*E56</f>
        <v>3</v>
      </c>
      <c r="F57" s="2"/>
      <c r="G57" s="2"/>
      <c r="H57" s="7"/>
      <c r="I57" s="2"/>
      <c r="J57" s="2"/>
      <c r="K57" s="2"/>
      <c r="L57" s="2"/>
    </row>
    <row r="58" spans="1:12" x14ac:dyDescent="0.25">
      <c r="A58" s="107"/>
      <c r="B58" s="59" t="s">
        <v>81</v>
      </c>
      <c r="C58" s="2" t="s">
        <v>21</v>
      </c>
      <c r="D58" s="2">
        <v>1</v>
      </c>
      <c r="E58" s="2">
        <f>D58*E56</f>
        <v>3</v>
      </c>
      <c r="F58" s="64"/>
      <c r="G58" s="2"/>
      <c r="H58" s="2"/>
      <c r="I58" s="2"/>
      <c r="J58" s="2"/>
      <c r="K58" s="2"/>
      <c r="L58" s="2"/>
    </row>
    <row r="59" spans="1:12" x14ac:dyDescent="0.25">
      <c r="A59" s="107"/>
      <c r="B59" s="59" t="s">
        <v>17</v>
      </c>
      <c r="C59" s="2" t="s">
        <v>16</v>
      </c>
      <c r="D59" s="89">
        <v>0.5</v>
      </c>
      <c r="E59" s="2">
        <f>D59*E56</f>
        <v>1.5</v>
      </c>
      <c r="F59" s="64"/>
      <c r="G59" s="2"/>
      <c r="H59" s="2"/>
      <c r="I59" s="2"/>
      <c r="J59" s="2"/>
      <c r="K59" s="2"/>
      <c r="L59" s="2"/>
    </row>
    <row r="60" spans="1:12" x14ac:dyDescent="0.25">
      <c r="A60" s="123">
        <v>13</v>
      </c>
      <c r="B60" s="71" t="s">
        <v>139</v>
      </c>
      <c r="C60" s="58" t="s">
        <v>21</v>
      </c>
      <c r="D60" s="57"/>
      <c r="E60" s="57">
        <v>4</v>
      </c>
      <c r="F60" s="63"/>
      <c r="G60" s="57"/>
      <c r="H60" s="57"/>
      <c r="I60" s="57"/>
      <c r="J60" s="57"/>
      <c r="K60" s="57"/>
      <c r="L60" s="57"/>
    </row>
    <row r="61" spans="1:12" x14ac:dyDescent="0.25">
      <c r="A61" s="128"/>
      <c r="B61" s="59" t="s">
        <v>15</v>
      </c>
      <c r="C61" s="2" t="s">
        <v>16</v>
      </c>
      <c r="D61" s="2">
        <v>1</v>
      </c>
      <c r="E61" s="2">
        <f>D61*E60</f>
        <v>4</v>
      </c>
      <c r="F61" s="2"/>
      <c r="G61" s="2"/>
      <c r="H61" s="7"/>
      <c r="I61" s="2"/>
      <c r="J61" s="2"/>
      <c r="K61" s="2"/>
      <c r="L61" s="2"/>
    </row>
    <row r="62" spans="1:12" x14ac:dyDescent="0.25">
      <c r="A62" s="128"/>
      <c r="B62" s="59" t="s">
        <v>138</v>
      </c>
      <c r="C62" s="2" t="s">
        <v>21</v>
      </c>
      <c r="D62" s="2">
        <v>1</v>
      </c>
      <c r="E62" s="2">
        <f>D62*E60</f>
        <v>4</v>
      </c>
      <c r="F62" s="64"/>
      <c r="G62" s="2"/>
      <c r="H62" s="2"/>
      <c r="I62" s="2"/>
      <c r="J62" s="2"/>
      <c r="K62" s="2"/>
      <c r="L62" s="2"/>
    </row>
    <row r="63" spans="1:12" x14ac:dyDescent="0.25">
      <c r="A63" s="124"/>
      <c r="B63" s="59" t="s">
        <v>17</v>
      </c>
      <c r="C63" s="2" t="s">
        <v>16</v>
      </c>
      <c r="D63" s="89">
        <v>0.5</v>
      </c>
      <c r="E63" s="2">
        <f>D63*E60</f>
        <v>2</v>
      </c>
      <c r="F63" s="64"/>
      <c r="G63" s="2"/>
      <c r="H63" s="2"/>
      <c r="I63" s="2"/>
      <c r="J63" s="2"/>
      <c r="K63" s="2"/>
      <c r="L63" s="2"/>
    </row>
    <row r="64" spans="1:12" ht="25.5" x14ac:dyDescent="0.25">
      <c r="A64" s="123">
        <v>14</v>
      </c>
      <c r="B64" s="67" t="s">
        <v>137</v>
      </c>
      <c r="C64" s="58" t="s">
        <v>21</v>
      </c>
      <c r="D64" s="57"/>
      <c r="E64" s="57">
        <v>21</v>
      </c>
      <c r="F64" s="63"/>
      <c r="G64" s="57"/>
      <c r="H64" s="57"/>
      <c r="I64" s="57"/>
      <c r="J64" s="57"/>
      <c r="K64" s="57"/>
      <c r="L64" s="57"/>
    </row>
    <row r="65" spans="1:12" x14ac:dyDescent="0.25">
      <c r="A65" s="128"/>
      <c r="B65" s="59" t="s">
        <v>15</v>
      </c>
      <c r="C65" s="2" t="s">
        <v>16</v>
      </c>
      <c r="D65" s="2">
        <v>1</v>
      </c>
      <c r="E65" s="2">
        <f>D65*E64</f>
        <v>21</v>
      </c>
      <c r="F65" s="2"/>
      <c r="G65" s="2"/>
      <c r="H65" s="2"/>
      <c r="I65" s="2"/>
      <c r="J65" s="2"/>
      <c r="K65" s="2"/>
      <c r="L65" s="2"/>
    </row>
    <row r="66" spans="1:12" x14ac:dyDescent="0.25">
      <c r="A66" s="128"/>
      <c r="B66" s="59" t="s">
        <v>47</v>
      </c>
      <c r="C66" s="2" t="s">
        <v>21</v>
      </c>
      <c r="D66" s="2">
        <v>1</v>
      </c>
      <c r="E66" s="2">
        <f>D66*E64</f>
        <v>21</v>
      </c>
      <c r="F66" s="64"/>
      <c r="G66" s="2"/>
      <c r="H66" s="2"/>
      <c r="I66" s="2"/>
      <c r="J66" s="2"/>
      <c r="K66" s="2"/>
      <c r="L66" s="2"/>
    </row>
    <row r="67" spans="1:12" x14ac:dyDescent="0.25">
      <c r="A67" s="124"/>
      <c r="B67" s="59" t="s">
        <v>17</v>
      </c>
      <c r="C67" s="2" t="s">
        <v>16</v>
      </c>
      <c r="D67" s="89">
        <v>0.5</v>
      </c>
      <c r="E67" s="2">
        <f>D67*E64</f>
        <v>10.5</v>
      </c>
      <c r="F67" s="64"/>
      <c r="G67" s="2"/>
      <c r="H67" s="2"/>
      <c r="I67" s="2"/>
      <c r="J67" s="2"/>
      <c r="K67" s="2"/>
      <c r="L67" s="2"/>
    </row>
    <row r="68" spans="1:12" x14ac:dyDescent="0.25">
      <c r="A68" s="123">
        <v>15</v>
      </c>
      <c r="B68" s="95" t="s">
        <v>96</v>
      </c>
      <c r="C68" s="96" t="s">
        <v>21</v>
      </c>
      <c r="D68" s="96"/>
      <c r="E68" s="97">
        <v>4</v>
      </c>
      <c r="F68" s="81"/>
      <c r="G68" s="81"/>
      <c r="H68" s="81"/>
      <c r="I68" s="81"/>
      <c r="J68" s="81"/>
      <c r="K68" s="81"/>
      <c r="L68" s="81"/>
    </row>
    <row r="69" spans="1:12" x14ac:dyDescent="0.25">
      <c r="A69" s="128"/>
      <c r="B69" s="59" t="s">
        <v>97</v>
      </c>
      <c r="C69" s="2" t="s">
        <v>16</v>
      </c>
      <c r="D69" s="2"/>
      <c r="E69" s="2">
        <v>1</v>
      </c>
      <c r="F69" s="64"/>
      <c r="G69" s="64"/>
      <c r="H69" s="64"/>
      <c r="I69" s="81"/>
      <c r="J69" s="81"/>
      <c r="K69" s="81"/>
      <c r="L69" s="81"/>
    </row>
    <row r="70" spans="1:12" x14ac:dyDescent="0.25">
      <c r="A70" s="128"/>
      <c r="B70" s="59" t="s">
        <v>98</v>
      </c>
      <c r="C70" s="2" t="s">
        <v>16</v>
      </c>
      <c r="D70" s="2"/>
      <c r="E70" s="64">
        <v>3</v>
      </c>
      <c r="F70" s="64"/>
      <c r="G70" s="64"/>
      <c r="H70" s="64"/>
      <c r="I70" s="81"/>
      <c r="J70" s="81"/>
      <c r="K70" s="81"/>
      <c r="L70" s="81"/>
    </row>
    <row r="71" spans="1:12" ht="26.25" x14ac:dyDescent="0.25">
      <c r="A71" s="128"/>
      <c r="B71" s="98" t="s">
        <v>144</v>
      </c>
      <c r="C71" s="99" t="s">
        <v>21</v>
      </c>
      <c r="D71" s="99"/>
      <c r="E71" s="81">
        <v>1</v>
      </c>
      <c r="F71" s="81"/>
      <c r="G71" s="81"/>
      <c r="H71" s="81"/>
      <c r="I71" s="81"/>
      <c r="J71" s="81"/>
      <c r="K71" s="81"/>
      <c r="L71" s="81"/>
    </row>
    <row r="72" spans="1:12" x14ac:dyDescent="0.25">
      <c r="A72" s="128"/>
      <c r="B72" s="98" t="s">
        <v>146</v>
      </c>
      <c r="C72" s="99" t="s">
        <v>21</v>
      </c>
      <c r="D72" s="99"/>
      <c r="E72" s="81">
        <v>1</v>
      </c>
      <c r="F72" s="81"/>
      <c r="G72" s="81"/>
      <c r="H72" s="81"/>
      <c r="I72" s="81"/>
      <c r="J72" s="81"/>
      <c r="K72" s="81"/>
      <c r="L72" s="81"/>
    </row>
    <row r="73" spans="1:12" x14ac:dyDescent="0.25">
      <c r="A73" s="128"/>
      <c r="B73" s="98" t="s">
        <v>145</v>
      </c>
      <c r="C73" s="99" t="s">
        <v>21</v>
      </c>
      <c r="D73" s="99"/>
      <c r="E73" s="81">
        <v>3</v>
      </c>
      <c r="F73" s="81"/>
      <c r="G73" s="81"/>
      <c r="H73" s="81"/>
      <c r="I73" s="81"/>
      <c r="J73" s="81"/>
      <c r="K73" s="81"/>
      <c r="L73" s="81"/>
    </row>
    <row r="74" spans="1:12" ht="39" x14ac:dyDescent="0.25">
      <c r="A74" s="128"/>
      <c r="B74" s="98" t="s">
        <v>99</v>
      </c>
      <c r="C74" s="99" t="s">
        <v>36</v>
      </c>
      <c r="D74" s="99"/>
      <c r="E74" s="81">
        <v>1</v>
      </c>
      <c r="F74" s="81"/>
      <c r="G74" s="81"/>
      <c r="H74" s="81"/>
      <c r="I74" s="81"/>
      <c r="J74" s="81"/>
      <c r="K74" s="81"/>
      <c r="L74" s="81"/>
    </row>
    <row r="75" spans="1:12" ht="25.5" x14ac:dyDescent="0.25">
      <c r="A75" s="123">
        <v>16</v>
      </c>
      <c r="B75" s="95" t="s">
        <v>67</v>
      </c>
      <c r="C75" s="96" t="s">
        <v>4</v>
      </c>
      <c r="D75" s="96"/>
      <c r="E75" s="97">
        <v>1</v>
      </c>
      <c r="F75" s="81"/>
      <c r="G75" s="81"/>
      <c r="H75" s="81"/>
      <c r="I75" s="81"/>
      <c r="J75" s="81"/>
      <c r="K75" s="81"/>
      <c r="L75" s="81"/>
    </row>
    <row r="76" spans="1:12" x14ac:dyDescent="0.25">
      <c r="A76" s="128"/>
      <c r="B76" s="59" t="s">
        <v>15</v>
      </c>
      <c r="C76" s="2" t="s">
        <v>16</v>
      </c>
      <c r="D76" s="2">
        <v>0</v>
      </c>
      <c r="E76" s="2">
        <f>D76*E75</f>
        <v>0</v>
      </c>
      <c r="F76" s="64"/>
      <c r="G76" s="64"/>
      <c r="H76" s="64"/>
      <c r="I76" s="81"/>
      <c r="J76" s="81"/>
      <c r="K76" s="81"/>
      <c r="L76" s="81"/>
    </row>
    <row r="77" spans="1:12" ht="26.25" x14ac:dyDescent="0.25">
      <c r="A77" s="124"/>
      <c r="B77" s="98" t="s">
        <v>68</v>
      </c>
      <c r="C77" s="99" t="s">
        <v>16</v>
      </c>
      <c r="D77" s="99">
        <v>1</v>
      </c>
      <c r="E77" s="81">
        <f>E75*D77</f>
        <v>1</v>
      </c>
      <c r="F77" s="81"/>
      <c r="G77" s="81"/>
      <c r="H77" s="81"/>
      <c r="I77" s="81"/>
      <c r="J77" s="81"/>
      <c r="K77" s="81"/>
      <c r="L77" s="81"/>
    </row>
    <row r="78" spans="1:12" x14ac:dyDescent="0.25">
      <c r="A78" s="3"/>
      <c r="B78" s="11" t="s">
        <v>7</v>
      </c>
      <c r="C78" s="12"/>
      <c r="D78" s="13"/>
      <c r="E78" s="14"/>
      <c r="F78" s="15"/>
      <c r="G78" s="15">
        <f>SUM(G9:G77)</f>
        <v>0</v>
      </c>
      <c r="H78" s="15"/>
      <c r="I78" s="15"/>
      <c r="J78" s="15"/>
      <c r="K78" s="15"/>
      <c r="L78" s="15">
        <f>SUM(L9:L77)</f>
        <v>0</v>
      </c>
    </row>
    <row r="79" spans="1:12" x14ac:dyDescent="0.25">
      <c r="A79" s="3"/>
      <c r="B79" s="6" t="s">
        <v>30</v>
      </c>
      <c r="C79" s="16">
        <v>0.05</v>
      </c>
      <c r="D79" s="13"/>
      <c r="E79" s="14"/>
      <c r="F79" s="15"/>
      <c r="G79" s="15"/>
      <c r="H79" s="15"/>
      <c r="I79" s="15"/>
      <c r="J79" s="15"/>
      <c r="K79" s="15"/>
      <c r="L79" s="7">
        <f>G78*C79</f>
        <v>0</v>
      </c>
    </row>
    <row r="80" spans="1:12" x14ac:dyDescent="0.25">
      <c r="A80" s="3"/>
      <c r="B80" s="17" t="s">
        <v>7</v>
      </c>
      <c r="C80" s="16"/>
      <c r="D80" s="13"/>
      <c r="E80" s="14"/>
      <c r="F80" s="15"/>
      <c r="G80" s="15"/>
      <c r="H80" s="15"/>
      <c r="I80" s="15"/>
      <c r="J80" s="15"/>
      <c r="K80" s="15"/>
      <c r="L80" s="7">
        <f>L79+L78</f>
        <v>0</v>
      </c>
    </row>
    <row r="81" spans="1:12" x14ac:dyDescent="0.25">
      <c r="A81" s="3"/>
      <c r="B81" s="18" t="s">
        <v>31</v>
      </c>
      <c r="C81" s="19">
        <v>0.1</v>
      </c>
      <c r="D81" s="13"/>
      <c r="E81" s="14"/>
      <c r="F81" s="15"/>
      <c r="G81" s="15"/>
      <c r="H81" s="15"/>
      <c r="I81" s="15"/>
      <c r="J81" s="15"/>
      <c r="K81" s="15"/>
      <c r="L81" s="7">
        <f>L80*C81</f>
        <v>0</v>
      </c>
    </row>
    <row r="82" spans="1:12" x14ac:dyDescent="0.25">
      <c r="A82" s="3"/>
      <c r="B82" s="17" t="s">
        <v>7</v>
      </c>
      <c r="C82" s="19"/>
      <c r="D82" s="13"/>
      <c r="E82" s="14"/>
      <c r="F82" s="15"/>
      <c r="G82" s="15"/>
      <c r="H82" s="15"/>
      <c r="I82" s="15"/>
      <c r="J82" s="15"/>
      <c r="K82" s="15"/>
      <c r="L82" s="7">
        <f>L81+L80</f>
        <v>0</v>
      </c>
    </row>
    <row r="83" spans="1:12" x14ac:dyDescent="0.25">
      <c r="A83" s="3"/>
      <c r="B83" s="20" t="s">
        <v>32</v>
      </c>
      <c r="C83" s="16">
        <v>0.08</v>
      </c>
      <c r="D83" s="6"/>
      <c r="E83" s="21"/>
      <c r="F83" s="20"/>
      <c r="G83" s="22"/>
      <c r="H83" s="22"/>
      <c r="I83" s="22"/>
      <c r="J83" s="31"/>
      <c r="K83" s="31"/>
      <c r="L83" s="32">
        <f>L82*C83</f>
        <v>0</v>
      </c>
    </row>
    <row r="84" spans="1:12" x14ac:dyDescent="0.25">
      <c r="A84" s="3"/>
      <c r="B84" s="17" t="s">
        <v>7</v>
      </c>
      <c r="C84" s="24"/>
      <c r="D84" s="24"/>
      <c r="E84" s="24"/>
      <c r="F84" s="24"/>
      <c r="G84" s="25"/>
      <c r="H84" s="25"/>
      <c r="I84" s="25"/>
      <c r="J84" s="25"/>
      <c r="K84" s="25"/>
      <c r="L84" s="8">
        <f>SUM(L82:L83)</f>
        <v>0</v>
      </c>
    </row>
    <row r="85" spans="1:12" x14ac:dyDescent="0.25">
      <c r="A85" s="3"/>
      <c r="B85" s="26" t="s">
        <v>33</v>
      </c>
      <c r="C85" s="27">
        <v>0.05</v>
      </c>
      <c r="D85" s="28"/>
      <c r="E85" s="28"/>
      <c r="F85" s="28"/>
      <c r="G85" s="28"/>
      <c r="H85" s="28"/>
      <c r="I85" s="28"/>
      <c r="J85" s="28"/>
      <c r="K85" s="28"/>
      <c r="L85" s="8">
        <f>L84*C85</f>
        <v>0</v>
      </c>
    </row>
    <row r="86" spans="1:12" x14ac:dyDescent="0.25">
      <c r="A86" s="3"/>
      <c r="B86" s="17" t="s">
        <v>7</v>
      </c>
      <c r="C86" s="29"/>
      <c r="D86" s="28"/>
      <c r="E86" s="28"/>
      <c r="F86" s="28"/>
      <c r="G86" s="28"/>
      <c r="H86" s="28"/>
      <c r="I86" s="28"/>
      <c r="J86" s="28"/>
      <c r="K86" s="28"/>
      <c r="L86" s="8">
        <f>SUM(L84:L85)</f>
        <v>0</v>
      </c>
    </row>
    <row r="87" spans="1:12" x14ac:dyDescent="0.25">
      <c r="A87" s="3"/>
      <c r="B87" s="26" t="s">
        <v>34</v>
      </c>
      <c r="C87" s="27">
        <v>0.18</v>
      </c>
      <c r="D87" s="28"/>
      <c r="E87" s="28"/>
      <c r="F87" s="28"/>
      <c r="G87" s="28"/>
      <c r="H87" s="28"/>
      <c r="I87" s="28"/>
      <c r="J87" s="28"/>
      <c r="K87" s="28"/>
      <c r="L87" s="8">
        <f>L86*C87</f>
        <v>0</v>
      </c>
    </row>
    <row r="88" spans="1:12" x14ac:dyDescent="0.25">
      <c r="A88" s="3"/>
      <c r="B88" s="28" t="s">
        <v>35</v>
      </c>
      <c r="C88" s="28"/>
      <c r="D88" s="28"/>
      <c r="E88" s="28"/>
      <c r="F88" s="28"/>
      <c r="G88" s="28"/>
      <c r="H88" s="28"/>
      <c r="I88" s="28"/>
      <c r="J88" s="28"/>
      <c r="K88" s="28"/>
      <c r="L88" s="30">
        <f>L87+L86</f>
        <v>0</v>
      </c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</sheetData>
  <mergeCells count="27">
    <mergeCell ref="A38:A41"/>
    <mergeCell ref="A56:A59"/>
    <mergeCell ref="A60:A63"/>
    <mergeCell ref="A51:A55"/>
    <mergeCell ref="B2:D2"/>
    <mergeCell ref="D4:F4"/>
    <mergeCell ref="A6:A7"/>
    <mergeCell ref="B6:B7"/>
    <mergeCell ref="C6:C7"/>
    <mergeCell ref="D6:E6"/>
    <mergeCell ref="F6:G6"/>
    <mergeCell ref="L6:L7"/>
    <mergeCell ref="A9:L9"/>
    <mergeCell ref="H6:I6"/>
    <mergeCell ref="J6:K6"/>
    <mergeCell ref="A75:A77"/>
    <mergeCell ref="A10:A12"/>
    <mergeCell ref="A42:A45"/>
    <mergeCell ref="A22:A25"/>
    <mergeCell ref="A46:A50"/>
    <mergeCell ref="A68:A74"/>
    <mergeCell ref="A64:A67"/>
    <mergeCell ref="A16:A21"/>
    <mergeCell ref="A26:A29"/>
    <mergeCell ref="A30:A33"/>
    <mergeCell ref="A13:A15"/>
    <mergeCell ref="A34:A3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კრებსითი</vt:lpstr>
      <vt:lpstr>მაღაზია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2023-07-03T10:26:58Z</dcterms:modified>
</cp:coreProperties>
</file>