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vazlobzhanidze\Desktop\Tenders\თითები მილისები სატენდერო\"/>
    </mc:Choice>
  </mc:AlternateContent>
  <xr:revisionPtr revIDLastSave="0" documentId="13_ncr:1_{BCC04AC5-F0C1-477C-A6B1-6D9F74FD6D3A}" xr6:coauthVersionLast="36" xr6:coauthVersionMax="36" xr10:uidLastSave="{00000000-0000-0000-0000-000000000000}"/>
  <bookViews>
    <workbookView xWindow="0" yWindow="0" windowWidth="20490" windowHeight="7650" tabRatio="583" xr2:uid="{00000000-000D-0000-FFFF-FFFF00000000}"/>
  </bookViews>
  <sheets>
    <sheet name="Лист1" sheetId="16" r:id="rId1"/>
    <sheet name="Sheet1" sheetId="17" state="hidden" r:id="rId2"/>
  </sheets>
  <externalReferences>
    <externalReference r:id="rId3"/>
  </externalReferences>
  <calcPr calcId="191029"/>
</workbook>
</file>

<file path=xl/calcChain.xml><?xml version="1.0" encoding="utf-8"?>
<calcChain xmlns="http://schemas.openxmlformats.org/spreadsheetml/2006/main">
  <c r="G5" i="16" l="1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4" i="16"/>
</calcChain>
</file>

<file path=xl/sharedStrings.xml><?xml version="1.0" encoding="utf-8"?>
<sst xmlns="http://schemas.openxmlformats.org/spreadsheetml/2006/main" count="343" uniqueCount="66">
  <si>
    <t>ზომის ერთეული</t>
  </si>
  <si>
    <t>სასაწყობო კოდი</t>
  </si>
  <si>
    <t>შესაკვეთი რაოდენობა</t>
  </si>
  <si>
    <t>ცალი</t>
  </si>
  <si>
    <t>დივიზია</t>
  </si>
  <si>
    <t>მოთხოვნილი რაოდენობა</t>
  </si>
  <si>
    <t>სასურველი მოწოდების ვადა</t>
  </si>
  <si>
    <t>N</t>
  </si>
  <si>
    <t>საქონელი</t>
  </si>
  <si>
    <t>შესყიდვის ობიექტი</t>
  </si>
  <si>
    <t>RMG Copper</t>
  </si>
  <si>
    <t>მომსახურება</t>
  </si>
  <si>
    <t>RMG Gold</t>
  </si>
  <si>
    <t>ტექ პარამეტრები/კატალოგის ნომერი</t>
  </si>
  <si>
    <t>ნაშთის მესაკუთრე</t>
  </si>
  <si>
    <t>არსებული ნაშთი</t>
  </si>
  <si>
    <t>Auramine</t>
  </si>
  <si>
    <t>მძიმე  ტექნიკის მექ. საამქრო</t>
  </si>
  <si>
    <t>მილისა(ნახაზის მიხედვით)</t>
  </si>
  <si>
    <t>OPEX</t>
  </si>
  <si>
    <t>სასწრაფო</t>
  </si>
  <si>
    <t>ф270,  L-490მმ, K 00.00.336</t>
  </si>
  <si>
    <t>RMG Company</t>
  </si>
  <si>
    <t>Order number</t>
  </si>
  <si>
    <t>210-23 DGI</t>
  </si>
  <si>
    <t>Gold</t>
  </si>
  <si>
    <t>თითი(ნახაზის მიხედვით  თერმო დამუსავებით)</t>
  </si>
  <si>
    <t>ф110,  L-700მმ</t>
  </si>
  <si>
    <t>082-23 DGI</t>
  </si>
  <si>
    <t>ნახაზის ნომერი</t>
  </si>
  <si>
    <t>K-00.00.336</t>
  </si>
  <si>
    <t>K-307.00.01…05</t>
  </si>
  <si>
    <t>Copper</t>
  </si>
  <si>
    <t>147-23 DGI</t>
  </si>
  <si>
    <t>5-001, 1-101</t>
  </si>
  <si>
    <t>1-001</t>
  </si>
  <si>
    <t>1-101</t>
  </si>
  <si>
    <t>5-001</t>
  </si>
  <si>
    <t>Ф130х110х85მმ</t>
  </si>
  <si>
    <t>ф130Х110Х125მმ</t>
  </si>
  <si>
    <t>ф150Х120Х150მმ</t>
  </si>
  <si>
    <t>ф160Х130Х100მმ</t>
  </si>
  <si>
    <t>9-101</t>
  </si>
  <si>
    <t>ф160Х130Х160მმ</t>
  </si>
  <si>
    <t>10-101</t>
  </si>
  <si>
    <t>ф170Х140Х100მმ</t>
  </si>
  <si>
    <t>ф240Х150Х210მმ</t>
  </si>
  <si>
    <t>8-001, 6-101</t>
  </si>
  <si>
    <t>Ф170х140х160მმ</t>
  </si>
  <si>
    <t>თითი(ნახაზის მიხედვით)</t>
  </si>
  <si>
    <t>4-101</t>
  </si>
  <si>
    <t>ф120,  L-750მმ</t>
  </si>
  <si>
    <t>16-001, 1-101</t>
  </si>
  <si>
    <t>ф130,  L-780მმ</t>
  </si>
  <si>
    <t>7-001, 3-101</t>
  </si>
  <si>
    <t>ф140,  L-810მმ</t>
  </si>
  <si>
    <t>9-001</t>
  </si>
  <si>
    <r>
      <rPr>
        <i/>
        <sz val="10"/>
        <rFont val="Arial"/>
        <family val="2"/>
        <charset val="204"/>
      </rPr>
      <t>Ф</t>
    </r>
    <r>
      <rPr>
        <sz val="10"/>
        <rFont val="Arial"/>
        <family val="2"/>
        <charset val="204"/>
      </rPr>
      <t>220х116х420მმ</t>
    </r>
  </si>
  <si>
    <r>
      <rPr>
        <i/>
        <sz val="10"/>
        <rFont val="Arial"/>
        <family val="2"/>
        <charset val="204"/>
      </rPr>
      <t>Ф</t>
    </r>
    <r>
      <rPr>
        <sz val="10"/>
        <rFont val="Arial"/>
        <family val="2"/>
        <charset val="204"/>
      </rPr>
      <t>250х130х470მმ</t>
    </r>
  </si>
  <si>
    <r>
      <rPr>
        <i/>
        <sz val="10"/>
        <rFont val="Arial"/>
        <family val="2"/>
        <charset val="204"/>
      </rPr>
      <t>Ф</t>
    </r>
    <r>
      <rPr>
        <sz val="10"/>
        <rFont val="Arial"/>
        <family val="2"/>
        <charset val="204"/>
      </rPr>
      <t>280х160х510მმ</t>
    </r>
  </si>
  <si>
    <r>
      <rPr>
        <i/>
        <sz val="10"/>
        <rFont val="Arial"/>
        <family val="2"/>
        <charset val="204"/>
      </rPr>
      <t>Ф</t>
    </r>
    <r>
      <rPr>
        <sz val="10"/>
        <rFont val="Arial"/>
        <family val="2"/>
        <charset val="204"/>
      </rPr>
      <t>320х170х550მმ</t>
    </r>
  </si>
  <si>
    <r>
      <rPr>
        <i/>
        <sz val="10"/>
        <rFont val="Arial"/>
        <family val="2"/>
        <charset val="204"/>
      </rPr>
      <t>Ф</t>
    </r>
    <r>
      <rPr>
        <sz val="10"/>
        <rFont val="Arial"/>
        <family val="2"/>
        <charset val="204"/>
      </rPr>
      <t>200х116х410მმ</t>
    </r>
  </si>
  <si>
    <t>თითი(ნახაზის მიხედვით  თერმო დამუშავებით)</t>
  </si>
  <si>
    <t>ф110,  L-700mm</t>
  </si>
  <si>
    <t>93-23 DGI</t>
  </si>
  <si>
    <t>5-101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</si>
</sst>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"/>
  </numFmts>
  <fonts count="1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5" fillId="0" borderId="0"/>
    <xf numFmtId="0" fontId="5" fillId="0" borderId="0"/>
    <xf numFmtId="0" fontId="5" fillId="0" borderId="0"/>
    <xf numFmtId="164" fontId="8" fillId="0" borderId="0"/>
    <xf numFmtId="0" fontId="9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4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3" fillId="2" borderId="1" xfId="18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3" fillId="2" borderId="1" xfId="32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33">
    <cellStyle name="Normal" xfId="0" builtinId="0"/>
    <cellStyle name="Normal 2" xfId="1" xr:uid="{00000000-0005-0000-0000-000001000000}"/>
    <cellStyle name="Normal 2 2" xfId="18" xr:uid="{00000000-0005-0000-0000-000002000000}"/>
    <cellStyle name="Normal 2 2 2" xfId="32" xr:uid="{00000000-0005-0000-0000-000002000000}"/>
    <cellStyle name="Normal 2 3" xfId="19" xr:uid="{00000000-0005-0000-0000-000001000000}"/>
    <cellStyle name="Обычный 12" xfId="2" xr:uid="{00000000-0005-0000-0000-000003000000}"/>
    <cellStyle name="Обычный 12 2" xfId="20" xr:uid="{00000000-0005-0000-0000-000003000000}"/>
    <cellStyle name="Обычный 14 2" xfId="3" xr:uid="{00000000-0005-0000-0000-000004000000}"/>
    <cellStyle name="Обычный 14 2 2" xfId="21" xr:uid="{00000000-0005-0000-0000-000004000000}"/>
    <cellStyle name="Обычный 2" xfId="4" xr:uid="{00000000-0005-0000-0000-000005000000}"/>
    <cellStyle name="Обычный 20" xfId="5" xr:uid="{00000000-0005-0000-0000-000006000000}"/>
    <cellStyle name="Обычный 20 2" xfId="22" xr:uid="{00000000-0005-0000-0000-000006000000}"/>
    <cellStyle name="Обычный 21" xfId="6" xr:uid="{00000000-0005-0000-0000-000007000000}"/>
    <cellStyle name="Обычный 21 2" xfId="7" xr:uid="{00000000-0005-0000-0000-000008000000}"/>
    <cellStyle name="Обычный 21 2 2" xfId="24" xr:uid="{00000000-0005-0000-0000-000008000000}"/>
    <cellStyle name="Обычный 21 3" xfId="23" xr:uid="{00000000-0005-0000-0000-000007000000}"/>
    <cellStyle name="Обычный 22" xfId="8" xr:uid="{00000000-0005-0000-0000-000009000000}"/>
    <cellStyle name="Обычный 22 2" xfId="25" xr:uid="{00000000-0005-0000-0000-000009000000}"/>
    <cellStyle name="Обычный 23" xfId="9" xr:uid="{00000000-0005-0000-0000-00000A000000}"/>
    <cellStyle name="Обычный 23 2" xfId="26" xr:uid="{00000000-0005-0000-0000-00000A000000}"/>
    <cellStyle name="Обычный 24" xfId="10" xr:uid="{00000000-0005-0000-0000-00000B000000}"/>
    <cellStyle name="Обычный 24 2" xfId="27" xr:uid="{00000000-0005-0000-0000-00000B000000}"/>
    <cellStyle name="Обычный 25" xfId="11" xr:uid="{00000000-0005-0000-0000-00000C000000}"/>
    <cellStyle name="Обычный 25 2" xfId="28" xr:uid="{00000000-0005-0000-0000-00000C000000}"/>
    <cellStyle name="Обычный 3" xfId="12" xr:uid="{00000000-0005-0000-0000-00000D000000}"/>
    <cellStyle name="Обычный 3 2" xfId="13" xr:uid="{00000000-0005-0000-0000-00000E000000}"/>
    <cellStyle name="Обычный 3 3" xfId="14" xr:uid="{00000000-0005-0000-0000-00000F000000}"/>
    <cellStyle name="Обычный 3 3 2" xfId="29" xr:uid="{00000000-0005-0000-0000-00000F000000}"/>
    <cellStyle name="Обычный 4" xfId="15" xr:uid="{00000000-0005-0000-0000-000010000000}"/>
    <cellStyle name="Обычный 7 2" xfId="16" xr:uid="{00000000-0005-0000-0000-000011000000}"/>
    <cellStyle name="Обычный 7 2 2" xfId="30" xr:uid="{00000000-0005-0000-0000-000011000000}"/>
    <cellStyle name="Обычный 9" xfId="17" xr:uid="{00000000-0005-0000-0000-000012000000}"/>
    <cellStyle name="Обычный 9 2" xfId="31" xr:uid="{00000000-0005-0000-0000-000012000000}"/>
  </cellStyles>
  <dxfs count="1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47-23%20DG(243-22%20DG%20OK%20COPPER%20%20CE-KA%20KARAMIS%20TE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heet1"/>
    </sheetNames>
    <sheetDataSet>
      <sheetData sheetId="0">
        <row r="12">
          <cell r="D12" t="str">
            <v>Ф220х116х420მმ</v>
          </cell>
          <cell r="E12" t="str">
            <v>ცალი</v>
          </cell>
          <cell r="F12">
            <v>2</v>
          </cell>
          <cell r="G12">
            <v>45</v>
          </cell>
          <cell r="J12" t="str">
            <v>OPEX</v>
          </cell>
          <cell r="K12" t="str">
            <v>K-00.00337</v>
          </cell>
        </row>
        <row r="13">
          <cell r="D13" t="str">
            <v>Ф250х130х470მმ</v>
          </cell>
          <cell r="E13" t="str">
            <v>ცალი</v>
          </cell>
          <cell r="F13">
            <v>4</v>
          </cell>
          <cell r="G13">
            <v>45</v>
          </cell>
          <cell r="J13" t="str">
            <v>OPEX</v>
          </cell>
          <cell r="K13" t="str">
            <v>K-00.00339</v>
          </cell>
        </row>
        <row r="14">
          <cell r="D14" t="str">
            <v>Ф280х160х510მმ</v>
          </cell>
          <cell r="E14" t="str">
            <v>ცალი</v>
          </cell>
          <cell r="F14">
            <v>5</v>
          </cell>
          <cell r="G14">
            <v>45</v>
          </cell>
          <cell r="J14" t="str">
            <v>OPEX</v>
          </cell>
          <cell r="K14" t="str">
            <v>K-00.00335</v>
          </cell>
        </row>
        <row r="15">
          <cell r="D15" t="str">
            <v>Ф320х170х550მმ</v>
          </cell>
          <cell r="E15" t="str">
            <v>ცალი</v>
          </cell>
          <cell r="F15">
            <v>5</v>
          </cell>
          <cell r="G15">
            <v>45</v>
          </cell>
          <cell r="J15" t="str">
            <v>OPEX</v>
          </cell>
          <cell r="K15" t="str">
            <v>K-00.00334</v>
          </cell>
        </row>
        <row r="16">
          <cell r="D16" t="str">
            <v>Ф200х116х410მმ</v>
          </cell>
          <cell r="E16" t="str">
            <v>ცალი</v>
          </cell>
          <cell r="F16">
            <v>4</v>
          </cell>
          <cell r="G16">
            <v>45</v>
          </cell>
          <cell r="J16" t="str">
            <v>OPEX</v>
          </cell>
          <cell r="K16" t="str">
            <v>K-00.00338</v>
          </cell>
        </row>
        <row r="17">
          <cell r="D17" t="str">
            <v>Ф130х110х85მმ</v>
          </cell>
          <cell r="E17" t="str">
            <v>ცალი</v>
          </cell>
          <cell r="F17">
            <v>40</v>
          </cell>
          <cell r="G17">
            <v>45</v>
          </cell>
          <cell r="J17" t="str">
            <v>OPEX</v>
          </cell>
          <cell r="K17" t="str">
            <v>K-303.00.10</v>
          </cell>
        </row>
        <row r="18">
          <cell r="D18" t="str">
            <v>ф130Х110Х125მმ</v>
          </cell>
          <cell r="E18" t="str">
            <v>ცალი</v>
          </cell>
          <cell r="F18">
            <v>44</v>
          </cell>
          <cell r="G18">
            <v>45</v>
          </cell>
          <cell r="J18" t="str">
            <v>OPEX</v>
          </cell>
          <cell r="K18" t="str">
            <v>K-303.00.02</v>
          </cell>
        </row>
        <row r="19">
          <cell r="D19" t="str">
            <v>ф150Х120Х150მმ</v>
          </cell>
          <cell r="E19" t="str">
            <v>ცალი</v>
          </cell>
          <cell r="F19">
            <v>20</v>
          </cell>
          <cell r="G19">
            <v>45</v>
          </cell>
          <cell r="J19" t="str">
            <v>OPEX</v>
          </cell>
          <cell r="K19" t="str">
            <v>K-303.00.05</v>
          </cell>
        </row>
        <row r="20">
          <cell r="D20" t="str">
            <v>ф160Х130Х100მმ</v>
          </cell>
          <cell r="E20" t="str">
            <v>ცალი</v>
          </cell>
          <cell r="F20">
            <v>20</v>
          </cell>
          <cell r="G20">
            <v>45</v>
          </cell>
          <cell r="J20" t="str">
            <v>OPEX</v>
          </cell>
          <cell r="K20" t="str">
            <v>K-303.00.07</v>
          </cell>
        </row>
        <row r="21">
          <cell r="D21" t="str">
            <v>ф160Х130Х160მმ</v>
          </cell>
          <cell r="E21" t="str">
            <v>ცალი</v>
          </cell>
          <cell r="F21">
            <v>10</v>
          </cell>
          <cell r="G21">
            <v>45</v>
          </cell>
          <cell r="J21" t="str">
            <v>OPEX</v>
          </cell>
          <cell r="K21" t="str">
            <v>K-303.00.03</v>
          </cell>
        </row>
        <row r="22">
          <cell r="D22" t="str">
            <v>ф170Х140Х100მმ</v>
          </cell>
          <cell r="E22" t="str">
            <v>ცალი</v>
          </cell>
          <cell r="F22">
            <v>26</v>
          </cell>
          <cell r="G22">
            <v>45</v>
          </cell>
          <cell r="J22" t="str">
            <v>OPEX</v>
          </cell>
          <cell r="K22" t="str">
            <v>K-303.00.08</v>
          </cell>
        </row>
        <row r="23">
          <cell r="D23" t="str">
            <v>ф240Х150Х210მმ</v>
          </cell>
          <cell r="E23" t="str">
            <v>ცალი</v>
          </cell>
          <cell r="F23">
            <v>8</v>
          </cell>
          <cell r="G23">
            <v>45</v>
          </cell>
          <cell r="J23" t="str">
            <v>OPEX</v>
          </cell>
          <cell r="K23" t="str">
            <v>K-303.00.09</v>
          </cell>
        </row>
        <row r="24">
          <cell r="D24" t="str">
            <v>Ф170х140х160მმ</v>
          </cell>
          <cell r="E24" t="str">
            <v>ცალი</v>
          </cell>
          <cell r="F24">
            <v>10</v>
          </cell>
          <cell r="G24">
            <v>45</v>
          </cell>
          <cell r="J24" t="str">
            <v>OPEX</v>
          </cell>
          <cell r="K24" t="str">
            <v>K-303.00.11</v>
          </cell>
        </row>
        <row r="25">
          <cell r="D25" t="str">
            <v>ф110,  L-700მმ</v>
          </cell>
          <cell r="E25" t="str">
            <v>ცალი</v>
          </cell>
          <cell r="F25">
            <v>20</v>
          </cell>
          <cell r="G25">
            <v>45</v>
          </cell>
          <cell r="J25" t="str">
            <v>OPEX</v>
          </cell>
          <cell r="K25" t="str">
            <v>K-307.00.01</v>
          </cell>
        </row>
        <row r="26">
          <cell r="D26" t="str">
            <v>ф120,  L-750მმ</v>
          </cell>
          <cell r="E26" t="str">
            <v>ცალი</v>
          </cell>
          <cell r="F26">
            <v>10</v>
          </cell>
          <cell r="G26">
            <v>45</v>
          </cell>
          <cell r="J26" t="str">
            <v>OPEX</v>
          </cell>
          <cell r="K26" t="str">
            <v>K-307.00.02</v>
          </cell>
        </row>
        <row r="27">
          <cell r="D27" t="str">
            <v>ф130,  L-780მმ</v>
          </cell>
          <cell r="E27" t="str">
            <v>ცალი</v>
          </cell>
          <cell r="F27">
            <v>10</v>
          </cell>
          <cell r="G27">
            <v>45</v>
          </cell>
          <cell r="J27" t="str">
            <v>OPEX</v>
          </cell>
          <cell r="K27" t="str">
            <v>K-307.00.03</v>
          </cell>
        </row>
        <row r="28">
          <cell r="D28" t="str">
            <v>ф140,  L-810მმ</v>
          </cell>
          <cell r="E28" t="str">
            <v>ცალი</v>
          </cell>
          <cell r="F28">
            <v>10</v>
          </cell>
          <cell r="G28">
            <v>45</v>
          </cell>
          <cell r="J28" t="str">
            <v>OPEX</v>
          </cell>
          <cell r="K28" t="str">
            <v>K-307.00.04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48575"/>
  <sheetViews>
    <sheetView tabSelected="1" workbookViewId="0">
      <selection activeCell="O20" sqref="O20"/>
    </sheetView>
  </sheetViews>
  <sheetFormatPr defaultRowHeight="12.75" outlineLevelCol="1" x14ac:dyDescent="0.2"/>
  <cols>
    <col min="1" max="1" width="3.5703125" style="2" customWidth="1"/>
    <col min="2" max="3" width="16" style="2" customWidth="1"/>
    <col min="4" max="4" width="40.85546875" style="2" bestFit="1" customWidth="1"/>
    <col min="5" max="5" width="28.5703125" style="2" customWidth="1"/>
    <col min="6" max="6" width="34.42578125" style="2" customWidth="1"/>
    <col min="7" max="7" width="20.140625" style="5" customWidth="1"/>
    <col min="8" max="8" width="13.85546875" style="2" hidden="1" customWidth="1" outlineLevel="1"/>
    <col min="9" max="9" width="15.42578125" style="2" hidden="1" customWidth="1" outlineLevel="1"/>
    <col min="10" max="10" width="13" style="2" hidden="1" customWidth="1" outlineLevel="1"/>
    <col min="11" max="11" width="11.5703125" style="2" hidden="1" customWidth="1" outlineLevel="1"/>
    <col min="12" max="12" width="12.42578125" style="2" hidden="1" customWidth="1" outlineLevel="1"/>
    <col min="13" max="13" width="31" style="2" hidden="1" customWidth="1" outlineLevel="1"/>
    <col min="14" max="14" width="17.85546875" style="2" customWidth="1" collapsed="1"/>
    <col min="15" max="16384" width="9.140625" style="2"/>
  </cols>
  <sheetData>
    <row r="1" spans="1:14" s="7" customFormat="1" ht="38.25" x14ac:dyDescent="0.2">
      <c r="A1" s="4" t="s">
        <v>7</v>
      </c>
      <c r="B1" s="4" t="s">
        <v>22</v>
      </c>
      <c r="C1" s="4" t="s">
        <v>23</v>
      </c>
      <c r="D1" s="4" t="s">
        <v>9</v>
      </c>
      <c r="E1" s="4" t="s">
        <v>4</v>
      </c>
      <c r="F1" s="4" t="s">
        <v>13</v>
      </c>
      <c r="G1" s="4" t="s">
        <v>29</v>
      </c>
      <c r="H1" s="4" t="s">
        <v>0</v>
      </c>
      <c r="I1" s="4" t="s">
        <v>5</v>
      </c>
      <c r="J1" s="4" t="s">
        <v>6</v>
      </c>
      <c r="K1" s="4" t="s">
        <v>1</v>
      </c>
      <c r="L1" s="4" t="s">
        <v>15</v>
      </c>
      <c r="M1" s="4" t="s">
        <v>14</v>
      </c>
      <c r="N1" s="4" t="s">
        <v>2</v>
      </c>
    </row>
    <row r="2" spans="1:14" ht="17.25" customHeight="1" x14ac:dyDescent="0.2">
      <c r="A2" s="13">
        <v>1</v>
      </c>
      <c r="B2" s="8" t="s">
        <v>25</v>
      </c>
      <c r="C2" s="13" t="s">
        <v>24</v>
      </c>
      <c r="D2" s="8" t="s">
        <v>18</v>
      </c>
      <c r="E2" s="9" t="s">
        <v>17</v>
      </c>
      <c r="F2" s="8" t="s">
        <v>21</v>
      </c>
      <c r="G2" s="8" t="s">
        <v>30</v>
      </c>
      <c r="H2" s="13" t="s">
        <v>3</v>
      </c>
      <c r="I2" s="10">
        <v>20</v>
      </c>
      <c r="J2" s="13" t="s">
        <v>20</v>
      </c>
      <c r="K2" s="14">
        <v>26738</v>
      </c>
      <c r="L2" s="8"/>
      <c r="M2" s="8" t="s">
        <v>19</v>
      </c>
      <c r="N2" s="8">
        <v>20</v>
      </c>
    </row>
    <row r="3" spans="1:14" ht="25.5" x14ac:dyDescent="0.2">
      <c r="A3" s="8">
        <v>2</v>
      </c>
      <c r="B3" s="8" t="s">
        <v>25</v>
      </c>
      <c r="C3" s="11" t="s">
        <v>28</v>
      </c>
      <c r="D3" s="11" t="s">
        <v>26</v>
      </c>
      <c r="E3" s="12" t="s">
        <v>17</v>
      </c>
      <c r="F3" s="8" t="s">
        <v>27</v>
      </c>
      <c r="G3" s="17" t="s">
        <v>31</v>
      </c>
      <c r="H3" s="13" t="s">
        <v>3</v>
      </c>
      <c r="I3" s="10">
        <v>40</v>
      </c>
      <c r="J3" s="13">
        <v>45</v>
      </c>
      <c r="K3" s="8">
        <v>22229</v>
      </c>
      <c r="L3" s="8">
        <v>0</v>
      </c>
      <c r="M3" s="8"/>
      <c r="N3" s="8">
        <v>40</v>
      </c>
    </row>
    <row r="4" spans="1:14" ht="14.25" customHeight="1" x14ac:dyDescent="0.2">
      <c r="A4" s="13">
        <v>3</v>
      </c>
      <c r="B4" s="8" t="s">
        <v>32</v>
      </c>
      <c r="C4" s="8" t="s">
        <v>33</v>
      </c>
      <c r="D4" s="13" t="s">
        <v>18</v>
      </c>
      <c r="E4" s="12" t="s">
        <v>17</v>
      </c>
      <c r="F4" s="8" t="s">
        <v>57</v>
      </c>
      <c r="G4" s="17" t="str">
        <f>VLOOKUP(F4,[1]Лист1!$D$12:$K$28,8,FALSE)</f>
        <v>K-00.00337</v>
      </c>
      <c r="H4" s="8" t="s">
        <v>3</v>
      </c>
      <c r="I4" s="15">
        <v>2</v>
      </c>
      <c r="J4" s="8">
        <v>45</v>
      </c>
      <c r="K4" s="8">
        <v>22083</v>
      </c>
      <c r="L4" s="8" t="s">
        <v>34</v>
      </c>
      <c r="M4" s="13" t="s">
        <v>19</v>
      </c>
      <c r="N4" s="15">
        <v>2</v>
      </c>
    </row>
    <row r="5" spans="1:14" ht="15.75" customHeight="1" x14ac:dyDescent="0.2">
      <c r="A5" s="8">
        <v>4</v>
      </c>
      <c r="B5" s="8" t="s">
        <v>32</v>
      </c>
      <c r="C5" s="8" t="s">
        <v>33</v>
      </c>
      <c r="D5" s="13" t="s">
        <v>18</v>
      </c>
      <c r="E5" s="12" t="s">
        <v>17</v>
      </c>
      <c r="F5" s="8" t="s">
        <v>58</v>
      </c>
      <c r="G5" s="17" t="str">
        <f>VLOOKUP(F5,[1]Лист1!$D$12:$K$28,8,FALSE)</f>
        <v>K-00.00339</v>
      </c>
      <c r="H5" s="8" t="s">
        <v>3</v>
      </c>
      <c r="I5" s="15">
        <v>4</v>
      </c>
      <c r="J5" s="8">
        <v>45</v>
      </c>
      <c r="K5" s="8">
        <v>22080</v>
      </c>
      <c r="L5" s="8" t="s">
        <v>35</v>
      </c>
      <c r="M5" s="13" t="s">
        <v>19</v>
      </c>
      <c r="N5" s="15">
        <v>4</v>
      </c>
    </row>
    <row r="6" spans="1:14" ht="15.75" customHeight="1" x14ac:dyDescent="0.2">
      <c r="A6" s="13">
        <v>5</v>
      </c>
      <c r="B6" s="8" t="s">
        <v>32</v>
      </c>
      <c r="C6" s="8" t="s">
        <v>33</v>
      </c>
      <c r="D6" s="13" t="s">
        <v>18</v>
      </c>
      <c r="E6" s="12" t="s">
        <v>17</v>
      </c>
      <c r="F6" s="8" t="s">
        <v>59</v>
      </c>
      <c r="G6" s="17" t="str">
        <f>VLOOKUP(F6,[1]Лист1!$D$12:$K$28,8,FALSE)</f>
        <v>K-00.00335</v>
      </c>
      <c r="H6" s="8" t="s">
        <v>3</v>
      </c>
      <c r="I6" s="15">
        <v>5</v>
      </c>
      <c r="J6" s="8">
        <v>45</v>
      </c>
      <c r="K6" s="8">
        <v>21934</v>
      </c>
      <c r="L6" s="8">
        <v>0</v>
      </c>
      <c r="M6" s="13" t="s">
        <v>19</v>
      </c>
      <c r="N6" s="15">
        <v>5</v>
      </c>
    </row>
    <row r="7" spans="1:14" ht="14.25" customHeight="1" x14ac:dyDescent="0.2">
      <c r="A7" s="8">
        <v>6</v>
      </c>
      <c r="B7" s="8" t="s">
        <v>32</v>
      </c>
      <c r="C7" s="8" t="s">
        <v>33</v>
      </c>
      <c r="D7" s="13" t="s">
        <v>18</v>
      </c>
      <c r="E7" s="12" t="s">
        <v>17</v>
      </c>
      <c r="F7" s="8" t="s">
        <v>60</v>
      </c>
      <c r="G7" s="17" t="str">
        <f>VLOOKUP(F7,[1]Лист1!$D$12:$K$28,8,FALSE)</f>
        <v>K-00.00334</v>
      </c>
      <c r="H7" s="8" t="s">
        <v>3</v>
      </c>
      <c r="I7" s="15">
        <v>5</v>
      </c>
      <c r="J7" s="8">
        <v>45</v>
      </c>
      <c r="K7" s="8">
        <v>21933</v>
      </c>
      <c r="L7" s="8" t="s">
        <v>36</v>
      </c>
      <c r="M7" s="13" t="s">
        <v>19</v>
      </c>
      <c r="N7" s="15">
        <v>5</v>
      </c>
    </row>
    <row r="8" spans="1:14" ht="15.75" customHeight="1" x14ac:dyDescent="0.2">
      <c r="A8" s="13">
        <v>7</v>
      </c>
      <c r="B8" s="8" t="s">
        <v>32</v>
      </c>
      <c r="C8" s="8" t="s">
        <v>33</v>
      </c>
      <c r="D8" s="13" t="s">
        <v>18</v>
      </c>
      <c r="E8" s="12" t="s">
        <v>17</v>
      </c>
      <c r="F8" s="8" t="s">
        <v>61</v>
      </c>
      <c r="G8" s="17" t="str">
        <f>VLOOKUP(F8,[1]Лист1!$D$12:$K$28,8,FALSE)</f>
        <v>K-00.00338</v>
      </c>
      <c r="H8" s="8" t="s">
        <v>3</v>
      </c>
      <c r="I8" s="15">
        <v>4</v>
      </c>
      <c r="J8" s="8">
        <v>45</v>
      </c>
      <c r="K8" s="8">
        <v>22082</v>
      </c>
      <c r="L8" s="8" t="s">
        <v>37</v>
      </c>
      <c r="M8" s="13" t="s">
        <v>19</v>
      </c>
      <c r="N8" s="15">
        <v>4</v>
      </c>
    </row>
    <row r="9" spans="1:14" ht="14.25" customHeight="1" x14ac:dyDescent="0.2">
      <c r="A9" s="8">
        <v>8</v>
      </c>
      <c r="B9" s="8" t="s">
        <v>32</v>
      </c>
      <c r="C9" s="8" t="s">
        <v>33</v>
      </c>
      <c r="D9" s="13" t="s">
        <v>18</v>
      </c>
      <c r="E9" s="12" t="s">
        <v>17</v>
      </c>
      <c r="F9" s="8" t="s">
        <v>38</v>
      </c>
      <c r="G9" s="17" t="str">
        <f>VLOOKUP(F9,[1]Лист1!$D$12:$K$28,8,FALSE)</f>
        <v>K-303.00.10</v>
      </c>
      <c r="H9" s="13" t="s">
        <v>3</v>
      </c>
      <c r="I9" s="10">
        <v>40</v>
      </c>
      <c r="J9" s="13">
        <v>45</v>
      </c>
      <c r="K9" s="8">
        <v>26840</v>
      </c>
      <c r="L9" s="8">
        <v>0</v>
      </c>
      <c r="M9" s="13" t="s">
        <v>19</v>
      </c>
      <c r="N9" s="10">
        <v>40</v>
      </c>
    </row>
    <row r="10" spans="1:14" ht="13.5" customHeight="1" x14ac:dyDescent="0.2">
      <c r="A10" s="13">
        <v>9</v>
      </c>
      <c r="B10" s="8" t="s">
        <v>32</v>
      </c>
      <c r="C10" s="8" t="s">
        <v>33</v>
      </c>
      <c r="D10" s="13" t="s">
        <v>18</v>
      </c>
      <c r="E10" s="12" t="s">
        <v>17</v>
      </c>
      <c r="F10" s="8" t="s">
        <v>39</v>
      </c>
      <c r="G10" s="17" t="str">
        <f>VLOOKUP(F10,[1]Лист1!$D$12:$K$28,8,FALSE)</f>
        <v>K-303.00.02</v>
      </c>
      <c r="H10" s="13" t="s">
        <v>3</v>
      </c>
      <c r="I10" s="10">
        <v>44</v>
      </c>
      <c r="J10" s="13">
        <v>45</v>
      </c>
      <c r="K10" s="8">
        <v>26841</v>
      </c>
      <c r="L10" s="8">
        <v>0</v>
      </c>
      <c r="M10" s="13" t="s">
        <v>19</v>
      </c>
      <c r="N10" s="10">
        <v>44</v>
      </c>
    </row>
    <row r="11" spans="1:14" ht="15.75" customHeight="1" x14ac:dyDescent="0.2">
      <c r="A11" s="8">
        <v>10</v>
      </c>
      <c r="B11" s="8" t="s">
        <v>32</v>
      </c>
      <c r="C11" s="8" t="s">
        <v>33</v>
      </c>
      <c r="D11" s="13" t="s">
        <v>18</v>
      </c>
      <c r="E11" s="12" t="s">
        <v>17</v>
      </c>
      <c r="F11" s="8" t="s">
        <v>40</v>
      </c>
      <c r="G11" s="17" t="str">
        <f>VLOOKUP(F11,[1]Лист1!$D$12:$K$28,8,FALSE)</f>
        <v>K-303.00.05</v>
      </c>
      <c r="H11" s="13" t="s">
        <v>3</v>
      </c>
      <c r="I11" s="10">
        <v>20</v>
      </c>
      <c r="J11" s="13">
        <v>45</v>
      </c>
      <c r="K11" s="8">
        <v>16765</v>
      </c>
      <c r="L11" s="8">
        <v>0</v>
      </c>
      <c r="M11" s="13" t="s">
        <v>19</v>
      </c>
      <c r="N11" s="10">
        <v>20</v>
      </c>
    </row>
    <row r="12" spans="1:14" x14ac:dyDescent="0.2">
      <c r="A12" s="13">
        <v>11</v>
      </c>
      <c r="B12" s="8" t="s">
        <v>32</v>
      </c>
      <c r="C12" s="8" t="s">
        <v>33</v>
      </c>
      <c r="D12" s="13" t="s">
        <v>18</v>
      </c>
      <c r="E12" s="12" t="s">
        <v>17</v>
      </c>
      <c r="F12" s="8" t="s">
        <v>41</v>
      </c>
      <c r="G12" s="17" t="str">
        <f>VLOOKUP(F12,[1]Лист1!$D$12:$K$28,8,FALSE)</f>
        <v>K-303.00.07</v>
      </c>
      <c r="H12" s="13" t="s">
        <v>3</v>
      </c>
      <c r="I12" s="10">
        <v>20</v>
      </c>
      <c r="J12" s="13">
        <v>45</v>
      </c>
      <c r="K12" s="8">
        <v>26842</v>
      </c>
      <c r="L12" s="8" t="s">
        <v>42</v>
      </c>
      <c r="M12" s="13" t="s">
        <v>19</v>
      </c>
      <c r="N12" s="10">
        <v>20</v>
      </c>
    </row>
    <row r="13" spans="1:14" x14ac:dyDescent="0.2">
      <c r="A13" s="8">
        <v>12</v>
      </c>
      <c r="B13" s="8" t="s">
        <v>32</v>
      </c>
      <c r="C13" s="8" t="s">
        <v>33</v>
      </c>
      <c r="D13" s="13" t="s">
        <v>18</v>
      </c>
      <c r="E13" s="12" t="s">
        <v>17</v>
      </c>
      <c r="F13" s="8" t="s">
        <v>43</v>
      </c>
      <c r="G13" s="17" t="str">
        <f>VLOOKUP(F13,[1]Лист1!$D$12:$K$28,8,FALSE)</f>
        <v>K-303.00.03</v>
      </c>
      <c r="H13" s="13" t="s">
        <v>3</v>
      </c>
      <c r="I13" s="10">
        <v>10</v>
      </c>
      <c r="J13" s="13">
        <v>45</v>
      </c>
      <c r="K13" s="8">
        <v>26843</v>
      </c>
      <c r="L13" s="8" t="s">
        <v>44</v>
      </c>
      <c r="M13" s="13" t="s">
        <v>19</v>
      </c>
      <c r="N13" s="10">
        <v>10</v>
      </c>
    </row>
    <row r="14" spans="1:14" x14ac:dyDescent="0.2">
      <c r="A14" s="13">
        <v>13</v>
      </c>
      <c r="B14" s="8" t="s">
        <v>32</v>
      </c>
      <c r="C14" s="8" t="s">
        <v>33</v>
      </c>
      <c r="D14" s="13" t="s">
        <v>18</v>
      </c>
      <c r="E14" s="12" t="s">
        <v>17</v>
      </c>
      <c r="F14" s="8" t="s">
        <v>45</v>
      </c>
      <c r="G14" s="17" t="str">
        <f>VLOOKUP(F14,[1]Лист1!$D$12:$K$28,8,FALSE)</f>
        <v>K-303.00.08</v>
      </c>
      <c r="H14" s="13" t="s">
        <v>3</v>
      </c>
      <c r="I14" s="10">
        <v>26</v>
      </c>
      <c r="J14" s="13">
        <v>45</v>
      </c>
      <c r="K14" s="8">
        <v>26844</v>
      </c>
      <c r="L14" s="8">
        <v>0</v>
      </c>
      <c r="M14" s="13" t="s">
        <v>19</v>
      </c>
      <c r="N14" s="10">
        <v>26</v>
      </c>
    </row>
    <row r="15" spans="1:14" x14ac:dyDescent="0.2">
      <c r="A15" s="8">
        <v>14</v>
      </c>
      <c r="B15" s="8" t="s">
        <v>32</v>
      </c>
      <c r="C15" s="8" t="s">
        <v>33</v>
      </c>
      <c r="D15" s="13" t="s">
        <v>18</v>
      </c>
      <c r="E15" s="12" t="s">
        <v>17</v>
      </c>
      <c r="F15" s="8" t="s">
        <v>46</v>
      </c>
      <c r="G15" s="17" t="str">
        <f>VLOOKUP(F15,[1]Лист1!$D$12:$K$28,8,FALSE)</f>
        <v>K-303.00.09</v>
      </c>
      <c r="H15" s="13" t="s">
        <v>3</v>
      </c>
      <c r="I15" s="10">
        <v>8</v>
      </c>
      <c r="J15" s="13">
        <v>45</v>
      </c>
      <c r="K15" s="8">
        <v>26845</v>
      </c>
      <c r="L15" s="8" t="s">
        <v>47</v>
      </c>
      <c r="M15" s="13" t="s">
        <v>19</v>
      </c>
      <c r="N15" s="10">
        <v>8</v>
      </c>
    </row>
    <row r="16" spans="1:14" x14ac:dyDescent="0.2">
      <c r="A16" s="13">
        <v>15</v>
      </c>
      <c r="B16" s="8" t="s">
        <v>32</v>
      </c>
      <c r="C16" s="8" t="s">
        <v>33</v>
      </c>
      <c r="D16" s="13" t="s">
        <v>18</v>
      </c>
      <c r="E16" s="12" t="s">
        <v>17</v>
      </c>
      <c r="F16" s="16" t="s">
        <v>48</v>
      </c>
      <c r="G16" s="17" t="str">
        <f>VLOOKUP(F16,[1]Лист1!$D$12:$K$28,8,FALSE)</f>
        <v>K-303.00.11</v>
      </c>
      <c r="H16" s="13" t="s">
        <v>3</v>
      </c>
      <c r="I16" s="8">
        <v>10</v>
      </c>
      <c r="J16" s="13">
        <v>45</v>
      </c>
      <c r="K16" s="8">
        <v>33701</v>
      </c>
      <c r="L16" s="8">
        <v>0</v>
      </c>
      <c r="M16" s="13" t="s">
        <v>19</v>
      </c>
      <c r="N16" s="8">
        <v>10</v>
      </c>
    </row>
    <row r="17" spans="1:14" x14ac:dyDescent="0.2">
      <c r="A17" s="8">
        <v>16</v>
      </c>
      <c r="B17" s="8" t="s">
        <v>32</v>
      </c>
      <c r="C17" s="8" t="s">
        <v>33</v>
      </c>
      <c r="D17" s="8" t="s">
        <v>49</v>
      </c>
      <c r="E17" s="12" t="s">
        <v>17</v>
      </c>
      <c r="F17" s="8" t="s">
        <v>27</v>
      </c>
      <c r="G17" s="17" t="str">
        <f>VLOOKUP(F17,[1]Лист1!$D$12:$K$28,8,FALSE)</f>
        <v>K-307.00.01</v>
      </c>
      <c r="H17" s="13" t="s">
        <v>3</v>
      </c>
      <c r="I17" s="10">
        <v>20</v>
      </c>
      <c r="J17" s="13">
        <v>45</v>
      </c>
      <c r="K17" s="8">
        <v>26846</v>
      </c>
      <c r="L17" s="8" t="s">
        <v>50</v>
      </c>
      <c r="M17" s="13" t="s">
        <v>19</v>
      </c>
      <c r="N17" s="10">
        <v>20</v>
      </c>
    </row>
    <row r="18" spans="1:14" x14ac:dyDescent="0.2">
      <c r="A18" s="13">
        <v>17</v>
      </c>
      <c r="B18" s="8" t="s">
        <v>32</v>
      </c>
      <c r="C18" s="8" t="s">
        <v>33</v>
      </c>
      <c r="D18" s="8" t="s">
        <v>49</v>
      </c>
      <c r="E18" s="12" t="s">
        <v>17</v>
      </c>
      <c r="F18" s="8" t="s">
        <v>51</v>
      </c>
      <c r="G18" s="17" t="str">
        <f>VLOOKUP(F18,[1]Лист1!$D$12:$K$28,8,FALSE)</f>
        <v>K-307.00.02</v>
      </c>
      <c r="H18" s="13" t="s">
        <v>3</v>
      </c>
      <c r="I18" s="10">
        <v>10</v>
      </c>
      <c r="J18" s="13">
        <v>45</v>
      </c>
      <c r="K18" s="8">
        <v>26847</v>
      </c>
      <c r="L18" s="8" t="s">
        <v>52</v>
      </c>
      <c r="M18" s="13" t="s">
        <v>19</v>
      </c>
      <c r="N18" s="10">
        <v>10</v>
      </c>
    </row>
    <row r="19" spans="1:14" x14ac:dyDescent="0.2">
      <c r="A19" s="8">
        <v>18</v>
      </c>
      <c r="B19" s="8" t="s">
        <v>32</v>
      </c>
      <c r="C19" s="8" t="s">
        <v>33</v>
      </c>
      <c r="D19" s="8" t="s">
        <v>49</v>
      </c>
      <c r="E19" s="12" t="s">
        <v>17</v>
      </c>
      <c r="F19" s="8" t="s">
        <v>53</v>
      </c>
      <c r="G19" s="17" t="str">
        <f>VLOOKUP(F19,[1]Лист1!$D$12:$K$28,8,FALSE)</f>
        <v>K-307.00.03</v>
      </c>
      <c r="H19" s="13" t="s">
        <v>3</v>
      </c>
      <c r="I19" s="10">
        <v>10</v>
      </c>
      <c r="J19" s="13">
        <v>45</v>
      </c>
      <c r="K19" s="8">
        <v>17794</v>
      </c>
      <c r="L19" s="8" t="s">
        <v>54</v>
      </c>
      <c r="M19" s="13" t="s">
        <v>19</v>
      </c>
      <c r="N19" s="10">
        <v>10</v>
      </c>
    </row>
    <row r="20" spans="1:14" x14ac:dyDescent="0.2">
      <c r="A20" s="13">
        <v>19</v>
      </c>
      <c r="B20" s="8" t="s">
        <v>32</v>
      </c>
      <c r="C20" s="8" t="s">
        <v>33</v>
      </c>
      <c r="D20" s="8" t="s">
        <v>49</v>
      </c>
      <c r="E20" s="12" t="s">
        <v>17</v>
      </c>
      <c r="F20" s="8" t="s">
        <v>55</v>
      </c>
      <c r="G20" s="17" t="str">
        <f>VLOOKUP(F20,[1]Лист1!$D$12:$K$28,8,FALSE)</f>
        <v>K-307.00.04</v>
      </c>
      <c r="H20" s="13" t="s">
        <v>3</v>
      </c>
      <c r="I20" s="10">
        <v>10</v>
      </c>
      <c r="J20" s="13">
        <v>45</v>
      </c>
      <c r="K20" s="8">
        <v>22086</v>
      </c>
      <c r="L20" s="8" t="s">
        <v>56</v>
      </c>
      <c r="M20" s="13" t="s">
        <v>19</v>
      </c>
      <c r="N20" s="10">
        <v>10</v>
      </c>
    </row>
    <row r="21" spans="1:14" s="5" customFormat="1" x14ac:dyDescent="0.2">
      <c r="A21" s="13">
        <v>20</v>
      </c>
      <c r="B21" s="8" t="s">
        <v>32</v>
      </c>
      <c r="C21" s="8" t="s">
        <v>64</v>
      </c>
      <c r="D21" s="8" t="s">
        <v>62</v>
      </c>
      <c r="E21" s="12" t="s">
        <v>17</v>
      </c>
      <c r="F21" s="8" t="s">
        <v>63</v>
      </c>
      <c r="G21" s="17" t="s">
        <v>31</v>
      </c>
      <c r="H21" s="13" t="s">
        <v>3</v>
      </c>
      <c r="I21" s="10">
        <v>10</v>
      </c>
      <c r="J21" s="13">
        <v>45</v>
      </c>
      <c r="K21" s="8">
        <v>26846</v>
      </c>
      <c r="L21" s="8" t="s">
        <v>65</v>
      </c>
      <c r="M21" s="13" t="s">
        <v>19</v>
      </c>
      <c r="N21" s="10">
        <v>10</v>
      </c>
    </row>
    <row r="22" spans="1:14" x14ac:dyDescent="0.2">
      <c r="A22" s="3"/>
      <c r="B22" s="3"/>
      <c r="C22" s="3"/>
      <c r="D22" s="3"/>
      <c r="E22" s="3"/>
      <c r="F22" s="3"/>
      <c r="G22" s="6"/>
      <c r="H22" s="3"/>
      <c r="I22" s="3"/>
      <c r="J22" s="3"/>
      <c r="K22" s="3"/>
      <c r="L22" s="3"/>
      <c r="M22" s="3"/>
      <c r="N22" s="3"/>
    </row>
    <row r="23" spans="1:14" x14ac:dyDescent="0.2">
      <c r="A23" s="3"/>
      <c r="B23" s="3"/>
      <c r="C23" s="3"/>
      <c r="D23" s="3"/>
      <c r="E23" s="3"/>
      <c r="F23" s="3"/>
      <c r="G23" s="6"/>
      <c r="H23" s="3"/>
      <c r="I23" s="3"/>
      <c r="J23" s="3"/>
      <c r="K23" s="3"/>
      <c r="L23" s="3"/>
      <c r="M23" s="3"/>
      <c r="N23" s="3"/>
    </row>
    <row r="24" spans="1:14" x14ac:dyDescent="0.2">
      <c r="A24" s="3"/>
      <c r="B24" s="3"/>
      <c r="C24" s="3"/>
      <c r="D24" s="3"/>
      <c r="E24" s="3"/>
      <c r="F24" s="3"/>
      <c r="G24" s="6"/>
      <c r="H24" s="3"/>
      <c r="I24" s="3"/>
      <c r="J24" s="3"/>
      <c r="K24" s="3"/>
      <c r="L24" s="3"/>
      <c r="M24" s="3"/>
      <c r="N24" s="3"/>
    </row>
    <row r="25" spans="1:14" x14ac:dyDescent="0.2">
      <c r="A25" s="3"/>
      <c r="B25" s="3"/>
      <c r="C25" s="3"/>
      <c r="D25" s="3"/>
      <c r="E25" s="3"/>
      <c r="F25" s="3"/>
      <c r="G25" s="6"/>
      <c r="H25" s="3"/>
      <c r="I25" s="3"/>
      <c r="J25" s="3"/>
      <c r="K25" s="3"/>
      <c r="L25" s="3"/>
      <c r="M25" s="3"/>
      <c r="N25" s="3"/>
    </row>
    <row r="26" spans="1:14" x14ac:dyDescent="0.2">
      <c r="A26" s="3"/>
      <c r="B26" s="3"/>
      <c r="C26" s="3"/>
      <c r="D26" s="3"/>
      <c r="E26" s="3"/>
      <c r="F26" s="3"/>
      <c r="G26" s="6"/>
      <c r="H26" s="3"/>
      <c r="I26" s="3"/>
      <c r="J26" s="3"/>
      <c r="K26" s="3"/>
      <c r="L26" s="3"/>
      <c r="M26" s="3"/>
      <c r="N26" s="3"/>
    </row>
    <row r="27" spans="1:14" x14ac:dyDescent="0.2">
      <c r="A27" s="3"/>
      <c r="B27" s="3"/>
      <c r="C27" s="3"/>
      <c r="D27" s="3"/>
      <c r="E27" s="3"/>
      <c r="F27" s="3"/>
      <c r="G27" s="6"/>
      <c r="H27" s="3"/>
      <c r="I27" s="3"/>
      <c r="J27" s="3"/>
      <c r="K27" s="3"/>
      <c r="L27" s="3"/>
      <c r="M27" s="3"/>
      <c r="N27" s="3"/>
    </row>
    <row r="28" spans="1:14" x14ac:dyDescent="0.2">
      <c r="A28" s="3"/>
      <c r="B28" s="3"/>
      <c r="C28" s="3"/>
      <c r="D28" s="3"/>
      <c r="E28" s="3"/>
      <c r="F28" s="3"/>
      <c r="G28" s="6"/>
      <c r="H28" s="3"/>
      <c r="I28" s="3"/>
      <c r="J28" s="3"/>
      <c r="K28" s="3"/>
      <c r="L28" s="3"/>
      <c r="M28" s="3"/>
      <c r="N28" s="3"/>
    </row>
    <row r="29" spans="1:14" x14ac:dyDescent="0.2">
      <c r="A29" s="3"/>
      <c r="B29" s="3"/>
      <c r="C29" s="3"/>
      <c r="D29" s="3"/>
      <c r="E29" s="3"/>
      <c r="F29" s="3"/>
      <c r="G29" s="6"/>
      <c r="H29" s="3"/>
      <c r="I29" s="3"/>
      <c r="J29" s="3"/>
      <c r="K29" s="3"/>
      <c r="L29" s="3"/>
      <c r="M29" s="3"/>
      <c r="N29" s="3"/>
    </row>
    <row r="30" spans="1:14" x14ac:dyDescent="0.2">
      <c r="A30" s="3"/>
      <c r="B30" s="3"/>
      <c r="C30" s="3"/>
      <c r="D30" s="3"/>
      <c r="E30" s="3"/>
      <c r="F30" s="3"/>
      <c r="G30" s="6"/>
      <c r="H30" s="3"/>
      <c r="I30" s="3"/>
      <c r="J30" s="3"/>
      <c r="K30" s="3"/>
      <c r="L30" s="3"/>
      <c r="M30" s="3"/>
      <c r="N30" s="3"/>
    </row>
    <row r="31" spans="1:14" x14ac:dyDescent="0.2">
      <c r="A31" s="3"/>
      <c r="B31" s="3"/>
      <c r="C31" s="3"/>
      <c r="D31" s="3"/>
      <c r="E31" s="3"/>
      <c r="F31" s="3"/>
      <c r="G31" s="6"/>
      <c r="H31" s="3"/>
      <c r="I31" s="3"/>
      <c r="J31" s="3"/>
      <c r="K31" s="3"/>
      <c r="L31" s="3"/>
      <c r="M31" s="3"/>
      <c r="N31" s="3"/>
    </row>
    <row r="32" spans="1:14" x14ac:dyDescent="0.2">
      <c r="A32" s="3"/>
      <c r="B32" s="3"/>
      <c r="C32" s="3"/>
      <c r="D32" s="3"/>
      <c r="E32" s="3"/>
      <c r="F32" s="3"/>
      <c r="G32" s="6"/>
      <c r="H32" s="3"/>
      <c r="I32" s="3"/>
      <c r="J32" s="3"/>
      <c r="K32" s="3"/>
      <c r="L32" s="3"/>
      <c r="M32" s="3"/>
      <c r="N32" s="3"/>
    </row>
    <row r="33" spans="1:14" x14ac:dyDescent="0.2">
      <c r="A33" s="3"/>
      <c r="B33" s="3"/>
      <c r="C33" s="3"/>
      <c r="D33" s="3"/>
      <c r="E33" s="3"/>
      <c r="F33" s="3"/>
      <c r="G33" s="6"/>
      <c r="H33" s="3"/>
      <c r="I33" s="3"/>
      <c r="J33" s="3"/>
      <c r="K33" s="3"/>
      <c r="L33" s="3"/>
      <c r="M33" s="3"/>
      <c r="N33" s="3"/>
    </row>
    <row r="34" spans="1:14" x14ac:dyDescent="0.2">
      <c r="A34" s="3"/>
      <c r="B34" s="3"/>
      <c r="C34" s="3"/>
      <c r="D34" s="3"/>
      <c r="E34" s="3"/>
      <c r="F34" s="3"/>
      <c r="G34" s="6"/>
      <c r="H34" s="3"/>
      <c r="I34" s="3"/>
      <c r="J34" s="3"/>
      <c r="K34" s="3"/>
      <c r="L34" s="3"/>
      <c r="M34" s="3"/>
      <c r="N34" s="3"/>
    </row>
    <row r="35" spans="1:14" x14ac:dyDescent="0.2">
      <c r="A35" s="3"/>
      <c r="B35" s="3"/>
      <c r="C35" s="3"/>
      <c r="D35" s="3"/>
      <c r="E35" s="3"/>
      <c r="F35" s="3"/>
      <c r="G35" s="6"/>
      <c r="H35" s="3"/>
      <c r="I35" s="3"/>
      <c r="J35" s="3"/>
      <c r="K35" s="3"/>
      <c r="L35" s="3"/>
      <c r="M35" s="3"/>
      <c r="N35" s="3"/>
    </row>
    <row r="36" spans="1:14" x14ac:dyDescent="0.2">
      <c r="A36" s="3"/>
      <c r="B36" s="3"/>
      <c r="C36" s="3"/>
      <c r="D36" s="3"/>
      <c r="E36" s="3"/>
      <c r="F36" s="3"/>
      <c r="G36" s="6"/>
      <c r="H36" s="3"/>
      <c r="I36" s="3"/>
      <c r="J36" s="3"/>
      <c r="K36" s="3"/>
      <c r="L36" s="3"/>
      <c r="M36" s="3"/>
      <c r="N36" s="3"/>
    </row>
    <row r="37" spans="1:14" x14ac:dyDescent="0.2">
      <c r="A37" s="3"/>
      <c r="B37" s="3"/>
      <c r="C37" s="3"/>
      <c r="D37" s="3"/>
      <c r="E37" s="3"/>
      <c r="F37" s="3"/>
      <c r="G37" s="6"/>
      <c r="H37" s="3"/>
      <c r="I37" s="3"/>
      <c r="J37" s="3"/>
      <c r="K37" s="3"/>
      <c r="L37" s="3"/>
      <c r="M37" s="3"/>
      <c r="N37" s="3"/>
    </row>
    <row r="38" spans="1:14" x14ac:dyDescent="0.2">
      <c r="A38" s="3"/>
      <c r="B38" s="3"/>
      <c r="C38" s="3"/>
      <c r="D38" s="3"/>
      <c r="E38" s="3"/>
      <c r="F38" s="3"/>
      <c r="G38" s="6"/>
      <c r="H38" s="3"/>
      <c r="I38" s="3"/>
      <c r="J38" s="3"/>
      <c r="K38" s="3"/>
      <c r="L38" s="3"/>
      <c r="M38" s="3"/>
      <c r="N38" s="3"/>
    </row>
    <row r="39" spans="1:14" x14ac:dyDescent="0.2">
      <c r="A39" s="3"/>
      <c r="B39" s="3"/>
      <c r="C39" s="3"/>
      <c r="D39" s="3"/>
      <c r="E39" s="3"/>
      <c r="F39" s="3"/>
      <c r="G39" s="6"/>
      <c r="H39" s="3"/>
      <c r="I39" s="3"/>
      <c r="J39" s="3"/>
      <c r="K39" s="3"/>
      <c r="L39" s="3"/>
      <c r="M39" s="3"/>
      <c r="N39" s="3"/>
    </row>
    <row r="40" spans="1:14" x14ac:dyDescent="0.2">
      <c r="A40" s="3"/>
      <c r="B40" s="3"/>
      <c r="C40" s="3"/>
      <c r="D40" s="3"/>
      <c r="E40" s="3"/>
      <c r="F40" s="3"/>
      <c r="G40" s="6"/>
      <c r="H40" s="3"/>
      <c r="I40" s="3"/>
      <c r="J40" s="3"/>
      <c r="K40" s="3"/>
      <c r="L40" s="3"/>
      <c r="M40" s="3"/>
      <c r="N40" s="3"/>
    </row>
    <row r="41" spans="1:14" x14ac:dyDescent="0.2">
      <c r="A41" s="3"/>
      <c r="B41" s="3"/>
      <c r="C41" s="3"/>
      <c r="D41" s="3"/>
      <c r="E41" s="3"/>
      <c r="F41" s="3"/>
      <c r="G41" s="6"/>
      <c r="H41" s="3"/>
      <c r="I41" s="3"/>
      <c r="J41" s="3"/>
      <c r="K41" s="3"/>
      <c r="L41" s="3"/>
      <c r="M41" s="3"/>
      <c r="N41" s="3"/>
    </row>
    <row r="42" spans="1:14" x14ac:dyDescent="0.2">
      <c r="A42" s="3"/>
      <c r="B42" s="3"/>
      <c r="C42" s="3"/>
      <c r="D42" s="3"/>
      <c r="E42" s="3"/>
      <c r="F42" s="3"/>
      <c r="G42" s="6"/>
      <c r="H42" s="3"/>
      <c r="I42" s="3"/>
      <c r="J42" s="3"/>
      <c r="K42" s="3"/>
      <c r="L42" s="3"/>
      <c r="M42" s="3"/>
      <c r="N42" s="3"/>
    </row>
    <row r="43" spans="1:14" x14ac:dyDescent="0.2">
      <c r="A43" s="3"/>
      <c r="B43" s="3"/>
      <c r="C43" s="3"/>
      <c r="D43" s="3"/>
      <c r="E43" s="3"/>
      <c r="F43" s="3"/>
      <c r="G43" s="6"/>
      <c r="H43" s="3"/>
      <c r="I43" s="3"/>
      <c r="J43" s="3"/>
      <c r="K43" s="3"/>
      <c r="L43" s="3"/>
      <c r="M43" s="3"/>
      <c r="N43" s="3"/>
    </row>
    <row r="44" spans="1:14" x14ac:dyDescent="0.2">
      <c r="A44" s="3"/>
      <c r="B44" s="3"/>
      <c r="C44" s="3"/>
      <c r="D44" s="3"/>
      <c r="E44" s="3"/>
      <c r="F44" s="3"/>
      <c r="G44" s="6"/>
      <c r="H44" s="3"/>
      <c r="I44" s="3"/>
      <c r="J44" s="3"/>
      <c r="K44" s="3"/>
      <c r="L44" s="3"/>
      <c r="M44" s="3"/>
      <c r="N44" s="3"/>
    </row>
    <row r="45" spans="1:14" x14ac:dyDescent="0.2">
      <c r="A45" s="3"/>
      <c r="B45" s="3"/>
      <c r="C45" s="3"/>
      <c r="D45" s="3"/>
      <c r="E45" s="3"/>
      <c r="F45" s="3"/>
      <c r="G45" s="6"/>
      <c r="H45" s="3"/>
      <c r="I45" s="3"/>
      <c r="J45" s="3"/>
      <c r="K45" s="3"/>
      <c r="L45" s="3"/>
      <c r="M45" s="3"/>
      <c r="N45" s="3"/>
    </row>
    <row r="46" spans="1:14" x14ac:dyDescent="0.2">
      <c r="A46" s="3"/>
      <c r="B46" s="3"/>
      <c r="C46" s="3"/>
      <c r="D46" s="3"/>
      <c r="E46" s="3"/>
      <c r="F46" s="3"/>
      <c r="G46" s="6"/>
      <c r="H46" s="3"/>
      <c r="I46" s="3"/>
      <c r="J46" s="3"/>
      <c r="K46" s="3"/>
      <c r="L46" s="3"/>
      <c r="M46" s="3"/>
      <c r="N46" s="3"/>
    </row>
    <row r="47" spans="1:14" x14ac:dyDescent="0.2">
      <c r="A47" s="3"/>
      <c r="B47" s="3"/>
      <c r="C47" s="3"/>
      <c r="D47" s="3"/>
      <c r="E47" s="3"/>
      <c r="F47" s="3"/>
      <c r="G47" s="6"/>
      <c r="H47" s="3"/>
      <c r="I47" s="3"/>
      <c r="J47" s="3"/>
      <c r="K47" s="3"/>
      <c r="L47" s="3"/>
      <c r="M47" s="3"/>
      <c r="N47" s="3"/>
    </row>
    <row r="48" spans="1:14" x14ac:dyDescent="0.2">
      <c r="A48" s="3"/>
      <c r="B48" s="3"/>
      <c r="C48" s="3"/>
      <c r="D48" s="3"/>
      <c r="E48" s="3"/>
      <c r="F48" s="3"/>
      <c r="G48" s="6"/>
      <c r="H48" s="3"/>
      <c r="I48" s="3"/>
      <c r="J48" s="3"/>
      <c r="K48" s="3"/>
      <c r="L48" s="3"/>
      <c r="M48" s="3"/>
      <c r="N48" s="3"/>
    </row>
    <row r="49" spans="1:14" x14ac:dyDescent="0.2">
      <c r="A49" s="3"/>
      <c r="B49" s="3"/>
      <c r="C49" s="3"/>
      <c r="D49" s="3"/>
      <c r="E49" s="3"/>
      <c r="F49" s="3"/>
      <c r="G49" s="6"/>
      <c r="H49" s="3"/>
      <c r="I49" s="3"/>
      <c r="J49" s="3"/>
      <c r="K49" s="3"/>
      <c r="L49" s="3"/>
      <c r="M49" s="3"/>
      <c r="N49" s="3"/>
    </row>
    <row r="50" spans="1:14" x14ac:dyDescent="0.2">
      <c r="A50" s="3"/>
      <c r="B50" s="3"/>
      <c r="C50" s="3"/>
      <c r="D50" s="3"/>
      <c r="E50" s="3"/>
      <c r="F50" s="3"/>
      <c r="G50" s="6"/>
      <c r="H50" s="3"/>
      <c r="I50" s="3"/>
      <c r="J50" s="3"/>
      <c r="K50" s="3"/>
      <c r="L50" s="3"/>
      <c r="M50" s="3"/>
      <c r="N50" s="3"/>
    </row>
    <row r="51" spans="1:14" x14ac:dyDescent="0.2">
      <c r="A51" s="3"/>
      <c r="B51" s="3"/>
      <c r="C51" s="3"/>
      <c r="D51" s="3"/>
      <c r="E51" s="3"/>
      <c r="F51" s="3"/>
      <c r="G51" s="6"/>
      <c r="H51" s="3"/>
      <c r="I51" s="3"/>
      <c r="J51" s="3"/>
      <c r="K51" s="3"/>
      <c r="L51" s="3"/>
      <c r="M51" s="3"/>
      <c r="N51" s="3"/>
    </row>
    <row r="52" spans="1:14" x14ac:dyDescent="0.2">
      <c r="A52" s="3"/>
      <c r="B52" s="3"/>
      <c r="C52" s="3"/>
      <c r="D52" s="3"/>
      <c r="E52" s="3"/>
      <c r="F52" s="3"/>
      <c r="G52" s="6"/>
      <c r="H52" s="3"/>
      <c r="I52" s="3"/>
      <c r="J52" s="3"/>
      <c r="K52" s="3"/>
      <c r="L52" s="3"/>
      <c r="M52" s="3"/>
      <c r="N52" s="3"/>
    </row>
    <row r="53" spans="1:14" x14ac:dyDescent="0.2">
      <c r="A53" s="3"/>
      <c r="B53" s="3"/>
      <c r="C53" s="3"/>
      <c r="D53" s="3"/>
      <c r="E53" s="3"/>
      <c r="F53" s="3"/>
      <c r="G53" s="6"/>
      <c r="H53" s="3"/>
      <c r="I53" s="3"/>
      <c r="J53" s="3"/>
      <c r="K53" s="3"/>
      <c r="L53" s="3"/>
      <c r="M53" s="3"/>
      <c r="N53" s="3"/>
    </row>
    <row r="1048575" spans="8:8" x14ac:dyDescent="0.2">
      <c r="H1048575" s="13"/>
    </row>
  </sheetData>
  <phoneticPr fontId="7" type="noConversion"/>
  <conditionalFormatting sqref="F4:F8">
    <cfRule type="duplicateValues" dxfId="13" priority="15"/>
    <cfRule type="duplicateValues" dxfId="12" priority="16"/>
  </conditionalFormatting>
  <conditionalFormatting sqref="I9:I11">
    <cfRule type="duplicateValues" dxfId="11" priority="13"/>
    <cfRule type="duplicateValues" dxfId="10" priority="14"/>
  </conditionalFormatting>
  <conditionalFormatting sqref="F9:F11">
    <cfRule type="duplicateValues" dxfId="9" priority="9"/>
    <cfRule type="duplicateValues" dxfId="8" priority="10"/>
  </conditionalFormatting>
  <conditionalFormatting sqref="F12">
    <cfRule type="duplicateValues" dxfId="7" priority="7"/>
    <cfRule type="duplicateValues" dxfId="6" priority="8"/>
  </conditionalFormatting>
  <conditionalFormatting sqref="F13">
    <cfRule type="duplicateValues" dxfId="5" priority="5"/>
    <cfRule type="duplicateValues" dxfId="4" priority="6"/>
  </conditionalFormatting>
  <conditionalFormatting sqref="F14:F15">
    <cfRule type="duplicateValues" dxfId="3" priority="3"/>
    <cfRule type="duplicateValues" dxfId="2" priority="4"/>
  </conditionalFormatting>
  <conditionalFormatting sqref="N9:N11">
    <cfRule type="duplicateValues" dxfId="1" priority="1"/>
    <cfRule type="duplicateValues" dxfId="0" priority="2"/>
  </conditionalFormatting>
  <pageMargins left="0.7" right="0.7" top="0.75" bottom="0.75" header="0.3" footer="0.3"/>
  <pageSetup paperSize="9" scale="77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workbookViewId="0">
      <selection activeCell="I7" sqref="I7"/>
    </sheetView>
  </sheetViews>
  <sheetFormatPr defaultRowHeight="12.75" x14ac:dyDescent="0.2"/>
  <cols>
    <col min="1" max="1" width="12.7109375" bestFit="1" customWidth="1"/>
  </cols>
  <sheetData>
    <row r="1" spans="1:2" x14ac:dyDescent="0.2">
      <c r="A1" s="1" t="s">
        <v>8</v>
      </c>
      <c r="B1" s="1" t="s">
        <v>10</v>
      </c>
    </row>
    <row r="2" spans="1:2" x14ac:dyDescent="0.2">
      <c r="A2" s="1" t="s">
        <v>11</v>
      </c>
      <c r="B2" s="1" t="s">
        <v>12</v>
      </c>
    </row>
    <row r="3" spans="1:2" x14ac:dyDescent="0.2">
      <c r="B3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Лист1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Revaz Lobzhanidze</cp:lastModifiedBy>
  <cp:lastPrinted>2019-08-07T11:25:09Z</cp:lastPrinted>
  <dcterms:created xsi:type="dcterms:W3CDTF">2004-12-04T10:06:02Z</dcterms:created>
  <dcterms:modified xsi:type="dcterms:W3CDTF">2023-09-18T16:52:48Z</dcterms:modified>
</cp:coreProperties>
</file>