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48687-Video Tender-PSD/"/>
    </mc:Choice>
  </mc:AlternateContent>
  <xr:revisionPtr revIDLastSave="23" documentId="8_{154E1AC8-9980-4AC1-80F8-F92714EACECB}" xr6:coauthVersionLast="47" xr6:coauthVersionMax="47" xr10:uidLastSave="{C662D65D-3758-4668-9B02-46A0BF1F672C}"/>
  <bookViews>
    <workbookView xWindow="12885" yWindow="1305" windowWidth="12750" windowHeight="14295" xr2:uid="{00000000-000D-0000-FFFF-FFFF00000000}"/>
  </bookViews>
  <sheets>
    <sheet name="Contract for Work" sheetId="3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F11" i="3"/>
  <c r="C6" i="3"/>
  <c r="C5" i="3"/>
  <c r="C4" i="3"/>
  <c r="C3" i="3"/>
  <c r="F13" i="3"/>
  <c r="F15" i="3"/>
  <c r="F14" i="3"/>
  <c r="F16" i="3" l="1"/>
  <c r="F21" i="3" s="1"/>
  <c r="F22" i="3" s="1"/>
  <c r="F23" i="3" l="1"/>
  <c r="D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3E593B71-962E-4E4B-8D81-5C964182A774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sharedStrings.xml><?xml version="1.0" encoding="utf-8"?>
<sst xmlns="http://schemas.openxmlformats.org/spreadsheetml/2006/main" count="32" uniqueCount="30">
  <si>
    <t>Item</t>
  </si>
  <si>
    <t>Explanations</t>
  </si>
  <si>
    <t>Milestone 1</t>
  </si>
  <si>
    <t>Milestone 3</t>
  </si>
  <si>
    <t>Milestone 4</t>
  </si>
  <si>
    <t>Subtotal</t>
  </si>
  <si>
    <t>Date:</t>
  </si>
  <si>
    <t>Project number (PN):</t>
  </si>
  <si>
    <t>Description</t>
  </si>
  <si>
    <t>Tender number:</t>
  </si>
  <si>
    <t>VAT</t>
  </si>
  <si>
    <t>1. Fixed Price</t>
  </si>
  <si>
    <t>Number</t>
  </si>
  <si>
    <t>Assignment:</t>
  </si>
  <si>
    <t>2. Total costs</t>
  </si>
  <si>
    <t>Total in GEL</t>
  </si>
  <si>
    <t>Remuneration</t>
  </si>
  <si>
    <t>Total 
GEL</t>
  </si>
  <si>
    <t>Up to 30 second to 1 min each</t>
  </si>
  <si>
    <t>Reels</t>
  </si>
  <si>
    <t>Up to 20 second to 1 min each</t>
  </si>
  <si>
    <t>Gifs</t>
  </si>
  <si>
    <t>photo stills</t>
  </si>
  <si>
    <t>Milestone 2</t>
  </si>
  <si>
    <t>Milestone 5</t>
  </si>
  <si>
    <t>Video &amp; Digital Media material production</t>
  </si>
  <si>
    <t>Price schedule</t>
  </si>
  <si>
    <t xml:space="preserve">short video clips </t>
  </si>
  <si>
    <t>short videos for Natural Wine Association</t>
  </si>
  <si>
    <t>16.2179.6-001.00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</si>
</sst>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theme="0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3" applyFont="0" applyFill="0" applyAlignment="0" applyProtection="0"/>
    <xf numFmtId="0" fontId="9" fillId="0" borderId="5" applyNumberFormat="0" applyFill="0" applyAlignment="0" applyProtection="0"/>
    <xf numFmtId="0" fontId="8" fillId="0" borderId="3" applyNumberFormat="0">
      <alignment vertical="center" wrapText="1"/>
    </xf>
  </cellStyleXfs>
  <cellXfs count="63">
    <xf numFmtId="0" fontId="0" fillId="0" borderId="0" xfId="0"/>
    <xf numFmtId="0" fontId="3" fillId="0" borderId="0" xfId="0" applyFont="1"/>
    <xf numFmtId="0" fontId="2" fillId="0" borderId="18" xfId="0" applyFont="1" applyBorder="1"/>
    <xf numFmtId="0" fontId="3" fillId="4" borderId="0" xfId="0" applyFont="1" applyFill="1"/>
    <xf numFmtId="0" fontId="3" fillId="0" borderId="24" xfId="0" applyFont="1" applyBorder="1"/>
    <xf numFmtId="0" fontId="3" fillId="0" borderId="25" xfId="0" applyFont="1" applyBorder="1"/>
    <xf numFmtId="0" fontId="6" fillId="2" borderId="21" xfId="1" applyFont="1" applyFill="1" applyBorder="1" applyAlignment="1">
      <alignment vertical="center"/>
    </xf>
    <xf numFmtId="9" fontId="3" fillId="0" borderId="25" xfId="0" applyNumberFormat="1" applyFont="1" applyBorder="1" applyAlignment="1">
      <alignment horizontal="center"/>
    </xf>
    <xf numFmtId="0" fontId="2" fillId="0" borderId="25" xfId="0" applyFont="1" applyBorder="1"/>
    <xf numFmtId="0" fontId="5" fillId="2" borderId="21" xfId="0" applyFont="1" applyFill="1" applyBorder="1"/>
    <xf numFmtId="0" fontId="3" fillId="2" borderId="21" xfId="0" applyFont="1" applyFill="1" applyBorder="1"/>
    <xf numFmtId="0" fontId="3" fillId="4" borderId="21" xfId="0" applyFont="1" applyFill="1" applyBorder="1"/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wrapText="1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2" fillId="5" borderId="23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26" xfId="0" applyFont="1" applyFill="1" applyBorder="1"/>
    <xf numFmtId="0" fontId="2" fillId="5" borderId="28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2" fillId="6" borderId="30" xfId="0" applyFont="1" applyFill="1" applyBorder="1" applyAlignment="1">
      <alignment horizontal="left" vertical="top"/>
    </xf>
    <xf numFmtId="0" fontId="2" fillId="6" borderId="29" xfId="0" applyFont="1" applyFill="1" applyBorder="1" applyAlignment="1">
      <alignment horizontal="left" vertical="top"/>
    </xf>
    <xf numFmtId="0" fontId="2" fillId="6" borderId="30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34" xfId="0" applyFont="1" applyFill="1" applyBorder="1" applyAlignment="1" applyProtection="1">
      <alignment horizontal="left" wrapText="1"/>
      <protection locked="0"/>
    </xf>
    <xf numFmtId="0" fontId="3" fillId="5" borderId="35" xfId="0" applyFont="1" applyFill="1" applyBorder="1" applyAlignment="1" applyProtection="1">
      <alignment horizontal="left" wrapText="1"/>
      <protection locked="0"/>
    </xf>
    <xf numFmtId="14" fontId="3" fillId="5" borderId="2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 wrapText="1"/>
    </xf>
    <xf numFmtId="0" fontId="7" fillId="5" borderId="21" xfId="0" applyFont="1" applyFill="1" applyBorder="1" applyAlignment="1" applyProtection="1">
      <alignment horizontal="left" wrapText="1"/>
      <protection locked="0"/>
    </xf>
    <xf numFmtId="0" fontId="7" fillId="5" borderId="22" xfId="0" applyFont="1" applyFill="1" applyBorder="1" applyAlignment="1" applyProtection="1">
      <alignment horizontal="left" wrapText="1"/>
      <protection locked="0"/>
    </xf>
    <xf numFmtId="0" fontId="5" fillId="5" borderId="22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wrapText="1"/>
      <protection locked="0"/>
    </xf>
    <xf numFmtId="0" fontId="6" fillId="2" borderId="0" xfId="1" applyFont="1" applyFill="1" applyBorder="1" applyAlignment="1">
      <alignment vertical="center"/>
    </xf>
    <xf numFmtId="0" fontId="14" fillId="5" borderId="5" xfId="0" applyFont="1" applyFill="1" applyBorder="1"/>
    <xf numFmtId="0" fontId="13" fillId="0" borderId="0" xfId="0" applyFont="1" applyAlignment="1">
      <alignment vertical="top" wrapText="1"/>
    </xf>
    <xf numFmtId="0" fontId="3" fillId="0" borderId="24" xfId="0" applyFont="1" applyBorder="1"/>
    <xf numFmtId="0" fontId="2" fillId="0" borderId="18" xfId="0" applyFont="1" applyBorder="1" applyAlignment="1">
      <alignment horizontal="left"/>
    </xf>
    <xf numFmtId="0" fontId="2" fillId="6" borderId="31" xfId="0" applyFont="1" applyFill="1" applyBorder="1" applyAlignment="1">
      <alignment horizontal="left" vertical="top"/>
    </xf>
    <xf numFmtId="0" fontId="2" fillId="6" borderId="29" xfId="0" applyFont="1" applyFill="1" applyBorder="1" applyAlignment="1">
      <alignment horizontal="left" vertical="top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3" fillId="5" borderId="15" xfId="0" applyFont="1" applyFill="1" applyBorder="1" applyAlignment="1" applyProtection="1">
      <alignment horizontal="left" vertical="center" wrapText="1"/>
      <protection locked="0"/>
    </xf>
    <xf numFmtId="0" fontId="3" fillId="5" borderId="16" xfId="0" applyFont="1" applyFill="1" applyBorder="1" applyAlignment="1" applyProtection="1">
      <alignment horizontal="left" vertical="center" wrapText="1"/>
      <protection locked="0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6"/>
  <sheetViews>
    <sheetView showGridLines="0" tabSelected="1" workbookViewId="0">
      <selection activeCell="B6" sqref="B6"/>
    </sheetView>
  </sheetViews>
  <sheetFormatPr defaultColWidth="8.7109375" defaultRowHeight="15" x14ac:dyDescent="0.25"/>
  <cols>
    <col min="1" max="1" width="19.28515625" customWidth="1"/>
    <col min="2" max="2" width="18.5703125" customWidth="1"/>
    <col min="3" max="3" width="16.7109375" customWidth="1"/>
    <col min="4" max="4" width="8.85546875" customWidth="1"/>
    <col min="5" max="5" width="13.28515625" customWidth="1"/>
    <col min="7" max="7" width="39.140625" customWidth="1"/>
  </cols>
  <sheetData>
    <row r="1" spans="1:7" ht="73.5" customHeight="1" x14ac:dyDescent="0.25">
      <c r="A1" s="42" t="s">
        <v>26</v>
      </c>
      <c r="B1" s="42"/>
      <c r="C1" s="42"/>
      <c r="D1" s="42"/>
      <c r="E1" s="42"/>
      <c r="F1" s="42"/>
      <c r="G1" s="26"/>
    </row>
    <row r="2" spans="1:7" ht="17.100000000000001" customHeight="1" thickBot="1" x14ac:dyDescent="0.3">
      <c r="A2" s="1" t="s">
        <v>9</v>
      </c>
      <c r="B2" s="25">
        <v>83448687</v>
      </c>
      <c r="C2" s="1" t="s">
        <v>13</v>
      </c>
      <c r="D2" s="43" t="s">
        <v>25</v>
      </c>
      <c r="E2" s="43"/>
      <c r="F2" s="43"/>
      <c r="G2" s="43"/>
    </row>
    <row r="3" spans="1:7" ht="17.100000000000001" customHeight="1" thickBot="1" x14ac:dyDescent="0.3">
      <c r="A3" s="1" t="s">
        <v>7</v>
      </c>
      <c r="B3" s="22" t="s">
        <v>29</v>
      </c>
      <c r="C3" s="1" t="str">
        <f>IF(A1="Price schedule","Contractor:","")</f>
        <v>Contractor:</v>
      </c>
      <c r="D3" s="44"/>
      <c r="E3" s="44"/>
      <c r="F3" s="44"/>
      <c r="G3" s="44"/>
    </row>
    <row r="4" spans="1:7" ht="17.100000000000001" customHeight="1" thickBot="1" x14ac:dyDescent="0.3">
      <c r="A4" s="1" t="s">
        <v>6</v>
      </c>
      <c r="B4" s="41"/>
      <c r="C4" s="1" t="str">
        <f>IF(A1="Price Schedule","Tax ID","")</f>
        <v>Tax ID</v>
      </c>
      <c r="D4" s="45"/>
      <c r="E4" s="45"/>
      <c r="F4" s="45"/>
      <c r="G4" s="45"/>
    </row>
    <row r="5" spans="1:7" ht="17.100000000000001" customHeight="1" thickBot="1" x14ac:dyDescent="0.3">
      <c r="A5" s="1"/>
      <c r="B5" s="27"/>
      <c r="C5" s="1" t="str">
        <f>IF(A1="Price schedule","Address:","")</f>
        <v>Address:</v>
      </c>
      <c r="D5" s="45"/>
      <c r="E5" s="45"/>
      <c r="F5" s="45"/>
      <c r="G5" s="45"/>
    </row>
    <row r="6" spans="1:7" ht="17.100000000000001" customHeight="1" x14ac:dyDescent="0.25">
      <c r="A6" s="1"/>
      <c r="B6" s="27"/>
      <c r="C6" s="1" t="str">
        <f>IF(A1="Price schedule","Telephone/Email:","")</f>
        <v>Telephone/Email:</v>
      </c>
      <c r="D6" s="47"/>
      <c r="E6" s="47"/>
      <c r="F6" s="47"/>
      <c r="G6" s="47"/>
    </row>
    <row r="7" spans="1:7" ht="18.75" customHeight="1" thickBot="1" x14ac:dyDescent="0.3">
      <c r="A7" s="11"/>
      <c r="B7" s="11"/>
      <c r="C7" s="11"/>
      <c r="D7" s="11"/>
      <c r="E7" s="11"/>
      <c r="F7" s="11"/>
      <c r="G7" s="11"/>
    </row>
    <row r="8" spans="1:7" ht="15.75" thickBot="1" x14ac:dyDescent="0.3">
      <c r="A8" s="6" t="s">
        <v>11</v>
      </c>
      <c r="B8" s="9"/>
      <c r="C8" s="9"/>
      <c r="D8" s="9"/>
      <c r="E8" s="10"/>
      <c r="F8" s="10"/>
      <c r="G8" s="10"/>
    </row>
    <row r="9" spans="1:7" ht="9.75" customHeight="1" thickBot="1" x14ac:dyDescent="0.3">
      <c r="A9" s="46"/>
      <c r="B9" s="46"/>
      <c r="C9" s="46"/>
      <c r="D9" s="46"/>
      <c r="E9" s="1"/>
      <c r="F9" s="1"/>
      <c r="G9" s="1"/>
    </row>
    <row r="10" spans="1:7" ht="24.75" thickBot="1" x14ac:dyDescent="0.3">
      <c r="A10" s="34" t="s">
        <v>0</v>
      </c>
      <c r="B10" s="53" t="s">
        <v>8</v>
      </c>
      <c r="C10" s="54"/>
      <c r="D10" s="36" t="s">
        <v>12</v>
      </c>
      <c r="E10" s="36" t="s">
        <v>16</v>
      </c>
      <c r="F10" s="36" t="s">
        <v>17</v>
      </c>
      <c r="G10" s="35" t="s">
        <v>1</v>
      </c>
    </row>
    <row r="11" spans="1:7" ht="15.75" customHeight="1" x14ac:dyDescent="0.25">
      <c r="A11" s="39" t="s">
        <v>2</v>
      </c>
      <c r="B11" s="55" t="s">
        <v>27</v>
      </c>
      <c r="C11" s="56"/>
      <c r="D11" s="18">
        <v>30</v>
      </c>
      <c r="E11" s="18"/>
      <c r="F11" s="37">
        <f>D11*E11</f>
        <v>0</v>
      </c>
      <c r="G11" s="15" t="s">
        <v>18</v>
      </c>
    </row>
    <row r="12" spans="1:7" ht="15" customHeight="1" x14ac:dyDescent="0.25">
      <c r="A12" s="14" t="s">
        <v>23</v>
      </c>
      <c r="B12" s="61" t="s">
        <v>28</v>
      </c>
      <c r="C12" s="62"/>
      <c r="D12" s="16">
        <v>3</v>
      </c>
      <c r="E12" s="16"/>
      <c r="F12" s="21">
        <f>D12*E12</f>
        <v>0</v>
      </c>
      <c r="G12" s="14" t="s">
        <v>18</v>
      </c>
    </row>
    <row r="13" spans="1:7" ht="15" customHeight="1" x14ac:dyDescent="0.25">
      <c r="A13" s="40" t="s">
        <v>3</v>
      </c>
      <c r="B13" s="55" t="s">
        <v>19</v>
      </c>
      <c r="C13" s="56"/>
      <c r="D13" s="17">
        <v>60</v>
      </c>
      <c r="E13" s="17"/>
      <c r="F13" s="38">
        <f>D13*E13</f>
        <v>0</v>
      </c>
      <c r="G13" s="13" t="s">
        <v>20</v>
      </c>
    </row>
    <row r="14" spans="1:7" x14ac:dyDescent="0.25">
      <c r="A14" s="40" t="s">
        <v>4</v>
      </c>
      <c r="B14" s="57" t="s">
        <v>21</v>
      </c>
      <c r="C14" s="58"/>
      <c r="D14" s="16">
        <v>40</v>
      </c>
      <c r="E14" s="16"/>
      <c r="F14" s="19">
        <f t="shared" ref="F14:F15" si="0">D14*E14</f>
        <v>0</v>
      </c>
      <c r="G14" s="14"/>
    </row>
    <row r="15" spans="1:7" ht="15.75" thickBot="1" x14ac:dyDescent="0.3">
      <c r="A15" s="12" t="s">
        <v>24</v>
      </c>
      <c r="B15" s="59" t="s">
        <v>22</v>
      </c>
      <c r="C15" s="60"/>
      <c r="D15" s="20">
        <v>300</v>
      </c>
      <c r="E15" s="20"/>
      <c r="F15" s="32">
        <f t="shared" si="0"/>
        <v>0</v>
      </c>
      <c r="G15" s="33"/>
    </row>
    <row r="16" spans="1:7" ht="16.5" thickTop="1" thickBot="1" x14ac:dyDescent="0.3">
      <c r="A16" s="52" t="s">
        <v>5</v>
      </c>
      <c r="B16" s="52"/>
      <c r="C16" s="52"/>
      <c r="D16" s="52"/>
      <c r="E16" s="52"/>
      <c r="F16" s="31">
        <f>SUM(F11:F15)</f>
        <v>0</v>
      </c>
      <c r="G16" s="2"/>
    </row>
    <row r="17" spans="1:7" ht="16.5" thickTop="1" thickBot="1" x14ac:dyDescent="0.3">
      <c r="A17" s="24"/>
      <c r="B17" s="24"/>
      <c r="C17" s="24"/>
      <c r="D17" s="24"/>
      <c r="E17" s="24"/>
      <c r="F17" s="24"/>
      <c r="G17" s="24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23"/>
      <c r="B19" s="23"/>
      <c r="C19" s="23"/>
      <c r="D19" s="23"/>
      <c r="E19" s="23"/>
      <c r="F19" s="23"/>
      <c r="G19" s="23"/>
    </row>
    <row r="20" spans="1:7" x14ac:dyDescent="0.25">
      <c r="A20" s="48" t="s">
        <v>14</v>
      </c>
      <c r="B20" s="48"/>
      <c r="C20" s="48"/>
      <c r="D20" s="48"/>
      <c r="E20" s="48"/>
      <c r="F20" s="48"/>
      <c r="G20" s="48"/>
    </row>
    <row r="21" spans="1:7" x14ac:dyDescent="0.25">
      <c r="A21" s="51" t="s">
        <v>15</v>
      </c>
      <c r="B21" s="51"/>
      <c r="C21" s="51"/>
      <c r="D21" s="51"/>
      <c r="E21" s="51"/>
      <c r="F21" s="28">
        <f>F16</f>
        <v>0</v>
      </c>
      <c r="G21" s="4"/>
    </row>
    <row r="22" spans="1:7" x14ac:dyDescent="0.25">
      <c r="A22" s="5" t="s">
        <v>10</v>
      </c>
      <c r="B22" s="7">
        <v>0</v>
      </c>
      <c r="C22" s="5"/>
      <c r="D22" s="5"/>
      <c r="E22" s="5"/>
      <c r="F22" s="29">
        <f>B22*F21</f>
        <v>0</v>
      </c>
      <c r="G22" s="5"/>
    </row>
    <row r="23" spans="1:7" x14ac:dyDescent="0.25">
      <c r="A23" s="8" t="s">
        <v>15</v>
      </c>
      <c r="B23" s="5"/>
      <c r="C23" s="5"/>
      <c r="D23" s="5"/>
      <c r="E23" s="5"/>
      <c r="F23" s="30">
        <f>SUM(F21:F22)</f>
        <v>0</v>
      </c>
      <c r="G23" s="5"/>
    </row>
    <row r="25" spans="1:7" ht="24" customHeight="1" x14ac:dyDescent="0.25">
      <c r="D25" s="49"/>
      <c r="E25" s="49"/>
      <c r="F25" s="49"/>
      <c r="G25" s="49"/>
    </row>
    <row r="26" spans="1:7" x14ac:dyDescent="0.25">
      <c r="D26" s="50" t="str">
        <f>IF(A1="Price schedule","Full first and last name of authorized person","Full first and last name, function, OU")</f>
        <v>Full first and last name of authorized person</v>
      </c>
      <c r="E26" s="50"/>
      <c r="F26" s="50"/>
      <c r="G26" s="50"/>
    </row>
  </sheetData>
  <sheetProtection formatRows="0" insertRows="0" deleteRows="0"/>
  <mergeCells count="18">
    <mergeCell ref="B10:C10"/>
    <mergeCell ref="B11:C11"/>
    <mergeCell ref="B13:C13"/>
    <mergeCell ref="B14:C14"/>
    <mergeCell ref="B15:C15"/>
    <mergeCell ref="B12:C12"/>
    <mergeCell ref="A20:G20"/>
    <mergeCell ref="D25:G25"/>
    <mergeCell ref="D26:G26"/>
    <mergeCell ref="A21:E21"/>
    <mergeCell ref="A16:E16"/>
    <mergeCell ref="A1:F1"/>
    <mergeCell ref="D2:G2"/>
    <mergeCell ref="D3:G3"/>
    <mergeCell ref="D4:G4"/>
    <mergeCell ref="A9:D9"/>
    <mergeCell ref="D5:G5"/>
    <mergeCell ref="D6:G6"/>
  </mergeCells>
  <phoneticPr fontId="11" type="noConversion"/>
  <conditionalFormatting sqref="D25:G25">
    <cfRule type="expression" dxfId="1" priority="2">
      <formula>$A$1="Price schedule"</formula>
    </cfRule>
  </conditionalFormatting>
  <conditionalFormatting sqref="D25:G26">
    <cfRule type="expression" dxfId="0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22:F23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for 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2023-09-20T10:34:57Z</dcterms:modified>
</cp:coreProperties>
</file>