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nna_chkheidze_giz_de/Documents/Dokumente/2023/Procurement/2024/Eco Georgia/"/>
    </mc:Choice>
  </mc:AlternateContent>
  <xr:revisionPtr revIDLastSave="0" documentId="8_{E3760288-FB99-4E38-94AD-16B7532A64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ny-Service Contract" sheetId="2" r:id="rId1"/>
    <sheet name="Appraiser" sheetId="5" r:id="rId2"/>
  </sheets>
  <externalReferences>
    <externalReference r:id="rId3"/>
    <externalReference r:id="rId4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5" l="1"/>
  <c r="A37" i="5" l="1"/>
  <c r="D47" i="2"/>
  <c r="F27" i="2" l="1"/>
  <c r="F27" i="5"/>
  <c r="F28" i="5"/>
  <c r="F29" i="5"/>
  <c r="F30" i="5"/>
  <c r="F31" i="5"/>
  <c r="F16" i="5"/>
  <c r="F18" i="5"/>
  <c r="F20" i="5"/>
  <c r="F21" i="5"/>
  <c r="F11" i="5"/>
  <c r="C10" i="5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32" i="5" l="1"/>
  <c r="F29" i="2"/>
  <c r="F39" i="2"/>
  <c r="F22" i="5"/>
  <c r="F35" i="5" l="1"/>
  <c r="F15" i="2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<sst xmlns="http://schemas.openxmlformats.org/spreadsheetml/2006/main" count="130" uniqueCount="47">
  <si>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</si>
  <si>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</si>
  <si>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</si>
  <si>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</si>
  <si>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</si>
  <si>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</si>
  <si>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</si>
  <si>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</si>
  <si>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</si>
  <si>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</si>
  <si>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</si>
  <si>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</si>
  <si>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</si>
  <si>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</si>
  <si>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</si>
  <si>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</si>
  <si>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</si>
  <si>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</si>
  <si>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</si>
  <si>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</si>
  <si>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</si>
  <si>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</si>
  <si>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</si>
  <si>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</si>
  <si>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</si>
  <si>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</si>
  <si>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</si>
  <si>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</si>
  <si>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</si>
  <si>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</si>
  <si>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</si>
  <si>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</si>
  <si>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</si>
  <si>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</si>
  <si>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</si>
  <si>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</si>
  <si>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</si>
  <si>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</si>
  <si>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</si>
  <si>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</si>
  <si>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Contract number:</t>
  </si>
  <si>
    <t>Remuneration
 GEL</t>
  </si>
  <si>
    <t>Total
GEL</t>
  </si>
  <si>
    <t>lump sum /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</si>
  <si>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</si>
  <si>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No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</si>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</sst>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11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1" xfId="0" applyFont="1" applyFill="1" applyBorder="1" applyAlignment="1" applyProtection="1">
      <alignment wrapText="1"/>
      <protection locked="0"/>
    </xf>
    <xf numFmtId="0" fontId="15" fillId="0" borderId="0" xfId="0" applyFont="1"/>
    <xf numFmtId="0" fontId="3" fillId="5" borderId="30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3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4" fillId="0" borderId="0" xfId="0" applyFont="1"/>
    <xf numFmtId="0" fontId="2" fillId="0" borderId="7" xfId="0" applyFont="1" applyBorder="1"/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left" wrapText="1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37" xfId="0" applyBorder="1"/>
    <xf numFmtId="0" fontId="14" fillId="0" borderId="0" xfId="0" applyFont="1" applyAlignment="1">
      <alignment vertical="top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39" xfId="0" applyFont="1" applyBorder="1"/>
    <xf numFmtId="0" fontId="3" fillId="0" borderId="40" xfId="0" applyFont="1" applyBorder="1" applyAlignment="1">
      <alignment vertical="top" wrapText="1"/>
    </xf>
    <xf numFmtId="0" fontId="2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6" fillId="6" borderId="25" xfId="0" applyFont="1" applyFill="1" applyBorder="1" applyAlignment="1">
      <alignment horizontal="left" vertical="top" wrapText="1"/>
    </xf>
    <xf numFmtId="0" fontId="16" fillId="6" borderId="25" xfId="0" applyFont="1" applyFill="1" applyBorder="1" applyAlignment="1">
      <alignment horizontal="left" vertical="top"/>
    </xf>
    <xf numFmtId="0" fontId="16" fillId="6" borderId="26" xfId="0" applyFont="1" applyFill="1" applyBorder="1" applyAlignment="1">
      <alignment horizontal="left" vertical="top" wrapText="1"/>
    </xf>
    <xf numFmtId="0" fontId="16" fillId="6" borderId="26" xfId="0" applyFont="1" applyFill="1" applyBorder="1" applyAlignment="1">
      <alignment horizontal="left" vertical="top"/>
    </xf>
    <xf numFmtId="0" fontId="16" fillId="6" borderId="18" xfId="0" applyFont="1" applyFill="1" applyBorder="1" applyAlignment="1">
      <alignment horizontal="left" vertical="top"/>
    </xf>
    <xf numFmtId="0" fontId="16" fillId="6" borderId="28" xfId="0" applyFont="1" applyFill="1" applyBorder="1" applyAlignment="1">
      <alignment horizontal="left" vertical="top" wrapText="1"/>
    </xf>
    <xf numFmtId="0" fontId="16" fillId="6" borderId="18" xfId="0" applyFont="1" applyFill="1" applyBorder="1" applyAlignment="1">
      <alignment horizontal="left" vertical="top" wrapText="1"/>
    </xf>
    <xf numFmtId="0" fontId="16" fillId="6" borderId="36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43" xfId="0" applyFont="1" applyBorder="1"/>
    <xf numFmtId="0" fontId="6" fillId="0" borderId="18" xfId="1" applyFont="1" applyFill="1" applyBorder="1" applyAlignment="1">
      <alignment vertical="center"/>
    </xf>
    <xf numFmtId="0" fontId="15" fillId="5" borderId="6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2" xfId="0" applyFont="1" applyBorder="1"/>
    <xf numFmtId="0" fontId="0" fillId="0" borderId="0" xfId="0" applyAlignment="1">
      <alignment horizontal="center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41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3" fillId="0" borderId="22" xfId="0" applyFont="1" applyBorder="1" applyAlignment="1">
      <alignment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59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58" headerRowBorderDxfId="57" tableBorderDxfId="56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55" dataCellStyle="Eingabe Tabelle"/>
    <tableColumn id="2" xr3:uid="{00000000-0010-0000-0000-000002000000}" name="Name" dataDxfId="54" dataCellStyle="Beschriftung"/>
    <tableColumn id="3" xr3:uid="{00000000-0010-0000-0000-000003000000}" name="Type of reimbursement" dataDxfId="53" dataCellStyle="Beschriftung">
      <calculatedColumnFormula>"Lump sum /per day"</calculatedColumnFormula>
    </tableColumn>
    <tableColumn id="4" xr3:uid="{00000000-0010-0000-0000-000004000000}" name="Number" dataDxfId="52"/>
    <tableColumn id="5" xr3:uid="{00000000-0010-0000-0000-000005000000}" name="Remuneration_x000a_GEL" dataDxfId="51"/>
    <tableColumn id="6" xr3:uid="{00000000-0010-0000-0000-000006000000}" name="Total" dataDxfId="50">
      <calculatedColumnFormula>D10*E10</calculatedColumnFormula>
    </tableColumn>
    <tableColumn id="7" xr3:uid="{00000000-0010-0000-0000-000007000000}" name="Explanations" dataDxfId="4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48" headerRowBorderDxfId="47" tableBorderDxfId="46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45"/>
    <tableColumn id="4" xr3:uid="{00000000-0010-0000-0100-000004000000}" name="Number" dataDxfId="44"/>
    <tableColumn id="5" xr3:uid="{00000000-0010-0000-0100-000005000000}" name="Budget/ Price_x000a_GEL" dataDxfId="43"/>
    <tableColumn id="6" xr3:uid="{00000000-0010-0000-0100-000006000000}" name="Total _x000a_GEL" dataDxfId="42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41" headerRowBorderDxfId="40" tableBorderDxfId="39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38"/>
    <tableColumn id="2" xr3:uid="{00000000-0010-0000-0200-000002000000}" name=" " dataDxfId="37"/>
    <tableColumn id="3" xr3:uid="{00000000-0010-0000-0200-000003000000}" name="Type of reimbursement" dataDxfId="36"/>
    <tableColumn id="4" xr3:uid="{00000000-0010-0000-0200-000004000000}" name="Number" dataDxfId="35"/>
    <tableColumn id="5" xr3:uid="{00000000-0010-0000-0200-000005000000}" name="Budget/ Price_x000a_GEL"/>
    <tableColumn id="6" xr3:uid="{00000000-0010-0000-0200-000006000000}" name="Total _x000a_GEL" dataDxfId="34">
      <calculatedColumnFormula>E34*D34</calculatedColumnFormula>
    </tableColumn>
    <tableColumn id="7" xr3:uid="{00000000-0010-0000-0200-000007000000}" name="Explanations" dataDxfId="33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32" headerRowBorderDxfId="31" tableBorderDxfId="30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29" dataCellStyle="Eingabe Tabelle"/>
    <tableColumn id="2" xr3:uid="{00000000-0010-0000-0400-000002000000}" name="Name" dataDxfId="28"/>
    <tableColumn id="3" xr3:uid="{00000000-0010-0000-0400-000003000000}" name="Type of reimbursement" dataDxfId="27" dataCellStyle="Beschriftung">
      <calculatedColumnFormula>"Lump sum /per day"</calculatedColumnFormula>
    </tableColumn>
    <tableColumn id="4" xr3:uid="{00000000-0010-0000-0400-000004000000}" name="Number" dataDxfId="26"/>
    <tableColumn id="5" xr3:uid="{00000000-0010-0000-0400-000005000000}" name="Remuneration_x000a_ GEL" dataDxfId="25"/>
    <tableColumn id="6" xr3:uid="{00000000-0010-0000-0400-000006000000}" name="Total_x000a_GEL" dataDxfId="24"/>
    <tableColumn id="7" xr3:uid="{00000000-0010-0000-0400-000007000000}" name="Explanations" dataDxfId="23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22" headerRowBorderDxfId="21" tableBorderDxfId="20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9"/>
    <tableColumn id="2" xr3:uid="{00000000-0010-0000-0500-000002000000}" name="Subitem" dataDxfId="18"/>
    <tableColumn id="3" xr3:uid="{00000000-0010-0000-0500-000003000000}" name="Type of reimbursement" dataDxfId="17"/>
    <tableColumn id="4" xr3:uid="{00000000-0010-0000-0500-000004000000}" name="Number" dataDxfId="16"/>
    <tableColumn id="5" xr3:uid="{00000000-0010-0000-0500-000005000000}" name="Budget/ Price_x000a_GEL" dataDxfId="15"/>
    <tableColumn id="6" xr3:uid="{00000000-0010-0000-0500-000006000000}" name="Total _x000a_GEL" dataDxfId="14">
      <calculatedColumnFormula>D16*E16</calculatedColumnFormula>
    </tableColumn>
    <tableColumn id="7" xr3:uid="{00000000-0010-0000-0500-000007000000}" name="Explanations" dataDxfId="13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12" headerRowBorderDxfId="11" tableBorderDxfId="10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9"/>
    <tableColumn id="2" xr3:uid="{00000000-0010-0000-0600-000002000000}" name=" " dataDxfId="8"/>
    <tableColumn id="3" xr3:uid="{00000000-0010-0000-0600-000003000000}" name="Type of reimbursement" dataDxfId="7"/>
    <tableColumn id="4" xr3:uid="{00000000-0010-0000-0600-000004000000}" name="Number" dataDxfId="6"/>
    <tableColumn id="5" xr3:uid="{00000000-0010-0000-0600-000005000000}" name="Budget/ Price_x000a_GEL"/>
    <tableColumn id="6" xr3:uid="{00000000-0010-0000-0600-000006000000}" name="Total _x000a_GEL" dataDxfId="5">
      <calculatedColumnFormula>E27*D27</calculatedColumnFormula>
    </tableColumn>
    <tableColumn id="7" xr3:uid="{00000000-0010-0000-0600-000007000000}" name="Explanations" dataDxfId="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K5" sqref="K5"/>
    </sheetView>
  </sheetViews>
  <sheetFormatPr defaultRowHeight="14.4" x14ac:dyDescent="0.3"/>
  <cols>
    <col min="1" max="1" width="19.33203125" customWidth="1"/>
    <col min="2" max="2" width="18.33203125" customWidth="1"/>
    <col min="3" max="3" width="19.33203125" customWidth="1"/>
    <col min="4" max="4" width="8.44140625" customWidth="1"/>
    <col min="5" max="5" width="13.33203125" customWidth="1"/>
    <col min="6" max="6" width="10.109375" customWidth="1"/>
    <col min="7" max="7" width="39.109375" customWidth="1"/>
  </cols>
  <sheetData>
    <row r="1" spans="1:7" ht="73.5" customHeight="1" x14ac:dyDescent="0.3">
      <c r="A1" s="96" t="s">
        <v>46</v>
      </c>
      <c r="B1" s="96"/>
      <c r="C1" s="96"/>
      <c r="D1" s="96"/>
      <c r="E1" s="96"/>
      <c r="F1" s="96"/>
      <c r="G1" s="58"/>
    </row>
    <row r="2" spans="1:7" ht="17.100000000000001" customHeight="1" thickBot="1" x14ac:dyDescent="0.35">
      <c r="A2" s="1" t="s">
        <v>0</v>
      </c>
      <c r="B2" s="57"/>
      <c r="C2" s="1" t="s">
        <v>1</v>
      </c>
      <c r="D2" s="101"/>
      <c r="E2" s="101"/>
      <c r="F2" s="101"/>
      <c r="G2" s="101"/>
    </row>
    <row r="3" spans="1:7" ht="17.100000000000001" customHeight="1" thickBot="1" x14ac:dyDescent="0.35">
      <c r="A3" s="1" t="s">
        <v>2</v>
      </c>
      <c r="B3" s="55"/>
      <c r="C3" s="1" t="s">
        <v>3</v>
      </c>
      <c r="D3" s="102"/>
      <c r="E3" s="102"/>
      <c r="F3" s="102"/>
      <c r="G3" s="102"/>
    </row>
    <row r="4" spans="1:7" ht="17.100000000000001" customHeight="1" thickBot="1" x14ac:dyDescent="0.35">
      <c r="A4" s="1" t="s">
        <v>4</v>
      </c>
      <c r="B4" s="24"/>
      <c r="C4" s="1" t="s">
        <v>5</v>
      </c>
      <c r="D4" s="103"/>
      <c r="E4" s="103"/>
      <c r="F4" s="103"/>
      <c r="G4" s="103"/>
    </row>
    <row r="5" spans="1:7" ht="14.25" customHeight="1" x14ac:dyDescent="0.3">
      <c r="A5" s="2"/>
      <c r="B5" s="2"/>
      <c r="C5" s="2" t="s">
        <v>6</v>
      </c>
      <c r="D5" s="100"/>
      <c r="E5" s="100"/>
      <c r="F5" s="100"/>
      <c r="G5" s="100"/>
    </row>
    <row r="6" spans="1:7" x14ac:dyDescent="0.3">
      <c r="A6" s="2"/>
      <c r="B6" s="2"/>
      <c r="C6" s="2"/>
      <c r="D6" s="2"/>
      <c r="E6" s="2"/>
      <c r="F6" s="2"/>
      <c r="G6" s="2"/>
    </row>
    <row r="7" spans="1:7" ht="13.5" customHeight="1" thickBot="1" x14ac:dyDescent="0.35">
      <c r="A7" s="97" t="s">
        <v>7</v>
      </c>
      <c r="B7" s="97"/>
      <c r="C7" s="97"/>
      <c r="D7" s="97"/>
      <c r="E7" s="97"/>
      <c r="F7" s="97"/>
      <c r="G7" s="97"/>
    </row>
    <row r="8" spans="1:7" ht="9.75" customHeight="1" x14ac:dyDescent="0.3">
      <c r="A8" s="6"/>
      <c r="B8" s="6"/>
      <c r="C8" s="6"/>
      <c r="D8" s="6"/>
      <c r="E8" s="6"/>
      <c r="F8" s="6"/>
      <c r="G8" s="6"/>
    </row>
    <row r="9" spans="1:7" ht="24.6" thickBot="1" x14ac:dyDescent="0.35">
      <c r="A9" s="83" t="s">
        <v>8</v>
      </c>
      <c r="B9" s="84" t="s">
        <v>9</v>
      </c>
      <c r="C9" s="85" t="s">
        <v>10</v>
      </c>
      <c r="D9" s="85" t="s">
        <v>11</v>
      </c>
      <c r="E9" s="85" t="s">
        <v>12</v>
      </c>
      <c r="F9" s="86" t="s">
        <v>13</v>
      </c>
      <c r="G9" s="87" t="s">
        <v>14</v>
      </c>
    </row>
    <row r="10" spans="1:7" x14ac:dyDescent="0.3">
      <c r="A10" s="19" t="s">
        <v>15</v>
      </c>
      <c r="B10" s="32"/>
      <c r="C10" s="5" t="str">
        <f>"Lump sum /per day"</f>
        <v>Lump sum /per day</v>
      </c>
      <c r="D10" s="36">
        <v>130</v>
      </c>
      <c r="E10" s="36"/>
      <c r="F10" s="44">
        <f>D10*E10</f>
        <v>0</v>
      </c>
      <c r="G10" s="25"/>
    </row>
    <row r="11" spans="1:7" x14ac:dyDescent="0.3">
      <c r="A11" s="19" t="s">
        <v>16</v>
      </c>
      <c r="B11" s="33"/>
      <c r="C11" s="5" t="str">
        <f t="shared" ref="C11:C17" si="0">"Lump sum /per day"</f>
        <v>Lump sum /per day</v>
      </c>
      <c r="D11" s="38"/>
      <c r="E11" s="38"/>
      <c r="F11" s="45">
        <f>D11*E11</f>
        <v>0</v>
      </c>
      <c r="G11" s="26"/>
    </row>
    <row r="12" spans="1:7" x14ac:dyDescent="0.3">
      <c r="A12" s="19" t="s">
        <v>15</v>
      </c>
      <c r="B12" s="34"/>
      <c r="C12" s="5" t="str">
        <f t="shared" si="0"/>
        <v>Lump sum /per day</v>
      </c>
      <c r="D12" s="39"/>
      <c r="E12" s="39"/>
      <c r="F12" s="45">
        <f>D12*E12</f>
        <v>0</v>
      </c>
      <c r="G12" s="16"/>
    </row>
    <row r="13" spans="1:7" ht="15.75" customHeight="1" x14ac:dyDescent="0.3">
      <c r="A13" s="19" t="s">
        <v>15</v>
      </c>
      <c r="B13" s="35"/>
      <c r="C13" s="5" t="str">
        <f t="shared" si="0"/>
        <v>Lump sum /per day</v>
      </c>
      <c r="D13" s="36"/>
      <c r="E13" s="36"/>
      <c r="F13" s="45">
        <f>D13*E13</f>
        <v>0</v>
      </c>
      <c r="G13" s="15"/>
    </row>
    <row r="14" spans="1:7" x14ac:dyDescent="0.3">
      <c r="A14" s="19" t="s">
        <v>15</v>
      </c>
      <c r="B14" s="20"/>
      <c r="C14" s="5" t="str">
        <f t="shared" si="0"/>
        <v>Lump sum /per day</v>
      </c>
      <c r="D14" s="39"/>
      <c r="E14" s="39"/>
      <c r="F14" s="45">
        <f t="shared" ref="F14:F17" si="1">D14*E14</f>
        <v>0</v>
      </c>
      <c r="G14" s="16"/>
    </row>
    <row r="15" spans="1:7" x14ac:dyDescent="0.3">
      <c r="A15" s="19" t="s">
        <v>15</v>
      </c>
      <c r="B15" s="20"/>
      <c r="C15" s="5" t="str">
        <f t="shared" si="0"/>
        <v>Lump sum /per day</v>
      </c>
      <c r="D15" s="40"/>
      <c r="E15" s="40"/>
      <c r="F15" s="45">
        <f>D15*E15</f>
        <v>0</v>
      </c>
      <c r="G15" s="14"/>
    </row>
    <row r="16" spans="1:7" x14ac:dyDescent="0.3">
      <c r="A16" s="19" t="s">
        <v>15</v>
      </c>
      <c r="B16" s="20"/>
      <c r="C16" s="5" t="str">
        <f t="shared" si="0"/>
        <v>Lump sum /per day</v>
      </c>
      <c r="D16" s="39"/>
      <c r="E16" s="39"/>
      <c r="F16" s="45">
        <f t="shared" si="1"/>
        <v>0</v>
      </c>
      <c r="G16" s="16"/>
    </row>
    <row r="17" spans="1:7" ht="15" thickBot="1" x14ac:dyDescent="0.35">
      <c r="A17" s="19" t="s">
        <v>15</v>
      </c>
      <c r="B17" s="20"/>
      <c r="C17" s="5" t="str">
        <f t="shared" si="0"/>
        <v>Lump sum /per day</v>
      </c>
      <c r="D17" s="40"/>
      <c r="E17" s="40"/>
      <c r="F17" s="37">
        <f t="shared" si="1"/>
        <v>0</v>
      </c>
      <c r="G17" s="17"/>
    </row>
    <row r="18" spans="1:7" ht="15.6" thickTop="1" thickBot="1" x14ac:dyDescent="0.35">
      <c r="A18" s="98" t="s">
        <v>17</v>
      </c>
      <c r="B18" s="98"/>
      <c r="C18" s="98"/>
      <c r="D18" s="98"/>
      <c r="E18" s="98"/>
      <c r="F18" s="74">
        <f>SUM(F10:F17)</f>
        <v>0</v>
      </c>
      <c r="G18" s="67"/>
    </row>
    <row r="19" spans="1:7" ht="15" thickTop="1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99" t="s">
        <v>18</v>
      </c>
      <c r="B20" s="99"/>
      <c r="C20" s="99"/>
      <c r="D20" s="99"/>
      <c r="E20" s="99"/>
      <c r="F20" s="99"/>
      <c r="G20" s="99"/>
    </row>
    <row r="21" spans="1:7" ht="10.5" customHeight="1" thickBot="1" x14ac:dyDescent="0.35">
      <c r="A21" s="91"/>
      <c r="B21" s="91"/>
      <c r="C21" s="91"/>
      <c r="D21" s="91"/>
      <c r="E21" s="91"/>
      <c r="F21" s="91"/>
      <c r="G21" s="92"/>
    </row>
    <row r="22" spans="1:7" ht="24.75" customHeight="1" thickBot="1" x14ac:dyDescent="0.35">
      <c r="A22" s="83" t="s">
        <v>19</v>
      </c>
      <c r="B22" s="85" t="s">
        <v>20</v>
      </c>
      <c r="C22" s="85" t="s">
        <v>10</v>
      </c>
      <c r="D22" s="85" t="s">
        <v>11</v>
      </c>
      <c r="E22" s="85" t="s">
        <v>21</v>
      </c>
      <c r="F22" s="85" t="s">
        <v>22</v>
      </c>
      <c r="G22" s="88" t="s">
        <v>14</v>
      </c>
    </row>
    <row r="23" spans="1:7" ht="24" x14ac:dyDescent="0.3">
      <c r="A23" s="59" t="s">
        <v>23</v>
      </c>
      <c r="B23" s="18"/>
      <c r="C23" s="11" t="s">
        <v>24</v>
      </c>
      <c r="D23" s="43"/>
      <c r="E23" s="43"/>
      <c r="F23" s="44">
        <f t="shared" ref="F23:F28" si="2">D23*E23</f>
        <v>0</v>
      </c>
      <c r="G23" s="27"/>
    </row>
    <row r="24" spans="1:7" x14ac:dyDescent="0.3">
      <c r="A24" s="22" t="s">
        <v>25</v>
      </c>
      <c r="B24" s="16"/>
      <c r="C24" s="9" t="s">
        <v>24</v>
      </c>
      <c r="D24" s="33">
        <v>60</v>
      </c>
      <c r="E24" s="33"/>
      <c r="F24" s="45">
        <f t="shared" si="2"/>
        <v>0</v>
      </c>
      <c r="G24" s="28"/>
    </row>
    <row r="25" spans="1:7" x14ac:dyDescent="0.3">
      <c r="A25" s="12" t="s">
        <v>26</v>
      </c>
      <c r="B25" s="16"/>
      <c r="C25" s="9" t="s">
        <v>24</v>
      </c>
      <c r="D25" s="33"/>
      <c r="E25" s="33"/>
      <c r="F25" s="45">
        <f t="shared" si="2"/>
        <v>0</v>
      </c>
      <c r="G25" s="28"/>
    </row>
    <row r="26" spans="1:7" ht="26.25" customHeight="1" x14ac:dyDescent="0.3">
      <c r="A26" s="12" t="s">
        <v>27</v>
      </c>
      <c r="B26" s="16"/>
      <c r="C26" s="9" t="s">
        <v>24</v>
      </c>
      <c r="D26" s="41">
        <v>30</v>
      </c>
      <c r="E26" s="41"/>
      <c r="F26" s="45">
        <f t="shared" si="2"/>
        <v>0</v>
      </c>
      <c r="G26" s="28"/>
    </row>
    <row r="27" spans="1:7" x14ac:dyDescent="0.3">
      <c r="A27" s="23" t="s">
        <v>28</v>
      </c>
      <c r="B27" s="14"/>
      <c r="C27" s="9" t="s">
        <v>24</v>
      </c>
      <c r="D27" s="41"/>
      <c r="E27" s="41"/>
      <c r="F27" s="46">
        <f t="shared" si="2"/>
        <v>0</v>
      </c>
      <c r="G27" s="29"/>
    </row>
    <row r="28" spans="1:7" ht="15" thickBot="1" x14ac:dyDescent="0.35">
      <c r="A28" s="13" t="s">
        <v>29</v>
      </c>
      <c r="B28" s="17"/>
      <c r="C28" s="10" t="s">
        <v>24</v>
      </c>
      <c r="D28" s="42"/>
      <c r="E28" s="42"/>
      <c r="F28" s="47">
        <f t="shared" si="2"/>
        <v>0</v>
      </c>
      <c r="G28" s="30"/>
    </row>
    <row r="29" spans="1:7" ht="15.6" thickTop="1" thickBot="1" x14ac:dyDescent="0.35">
      <c r="A29" s="98" t="s">
        <v>17</v>
      </c>
      <c r="B29" s="98"/>
      <c r="C29" s="98"/>
      <c r="D29" s="98"/>
      <c r="E29" s="98"/>
      <c r="F29" s="74">
        <f>SUM(F23:F28)</f>
        <v>0</v>
      </c>
      <c r="G29" s="67"/>
    </row>
    <row r="30" spans="1:7" ht="15" thickTop="1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99" t="s">
        <v>30</v>
      </c>
      <c r="B31" s="99"/>
      <c r="C31" s="99"/>
      <c r="D31" s="99"/>
      <c r="E31" s="99"/>
      <c r="F31" s="99"/>
      <c r="G31" s="99"/>
    </row>
    <row r="32" spans="1:7" ht="11.25" customHeight="1" thickBot="1" x14ac:dyDescent="0.35">
      <c r="A32" s="93"/>
      <c r="B32" s="93"/>
      <c r="C32" s="93"/>
      <c r="D32" s="93"/>
      <c r="E32" s="93"/>
      <c r="F32" s="93"/>
      <c r="G32" s="93"/>
    </row>
    <row r="33" spans="1:7" ht="26.25" customHeight="1" thickBot="1" x14ac:dyDescent="0.35">
      <c r="A33" s="89" t="s">
        <v>19</v>
      </c>
      <c r="B33" s="83" t="s">
        <v>31</v>
      </c>
      <c r="C33" s="83" t="s">
        <v>10</v>
      </c>
      <c r="D33" s="83" t="s">
        <v>11</v>
      </c>
      <c r="E33" s="83" t="s">
        <v>21</v>
      </c>
      <c r="F33" s="83" t="s">
        <v>22</v>
      </c>
      <c r="G33" s="83" t="s">
        <v>14</v>
      </c>
    </row>
    <row r="34" spans="1:7" x14ac:dyDescent="0.3">
      <c r="A34" s="61" t="s">
        <v>32</v>
      </c>
      <c r="B34" s="62"/>
      <c r="C34" s="12" t="s">
        <v>24</v>
      </c>
      <c r="D34" s="48"/>
      <c r="E34" s="43"/>
      <c r="F34" s="49">
        <f t="shared" ref="F34:F38" si="3">E34*D34</f>
        <v>0</v>
      </c>
      <c r="G34" s="31"/>
    </row>
    <row r="35" spans="1:7" x14ac:dyDescent="0.3">
      <c r="A35" s="63" t="s">
        <v>33</v>
      </c>
      <c r="B35" s="22"/>
      <c r="C35" s="12" t="s">
        <v>24</v>
      </c>
      <c r="D35" s="33"/>
      <c r="E35" s="50"/>
      <c r="F35" s="45">
        <f t="shared" si="3"/>
        <v>0</v>
      </c>
      <c r="G35" s="28"/>
    </row>
    <row r="36" spans="1:7" x14ac:dyDescent="0.3">
      <c r="A36" s="63" t="s">
        <v>34</v>
      </c>
      <c r="B36" s="22"/>
      <c r="C36" s="12" t="s">
        <v>24</v>
      </c>
      <c r="D36" s="33"/>
      <c r="E36" s="50"/>
      <c r="F36" s="45">
        <f t="shared" si="3"/>
        <v>0</v>
      </c>
      <c r="G36" s="28"/>
    </row>
    <row r="37" spans="1:7" x14ac:dyDescent="0.3">
      <c r="A37" s="63" t="s">
        <v>35</v>
      </c>
      <c r="B37" s="22"/>
      <c r="C37" s="21" t="s">
        <v>24</v>
      </c>
      <c r="D37" s="41"/>
      <c r="E37" s="51"/>
      <c r="F37" s="46">
        <f t="shared" si="3"/>
        <v>0</v>
      </c>
      <c r="G37" s="29"/>
    </row>
    <row r="38" spans="1:7" ht="25.5" customHeight="1" thickBot="1" x14ac:dyDescent="0.35">
      <c r="A38" s="64" t="s">
        <v>36</v>
      </c>
      <c r="B38" s="65"/>
      <c r="C38" s="21" t="s">
        <v>24</v>
      </c>
      <c r="D38" s="52"/>
      <c r="E38" s="53"/>
      <c r="F38" s="54">
        <f t="shared" si="3"/>
        <v>0</v>
      </c>
      <c r="G38" s="30"/>
    </row>
    <row r="39" spans="1:7" ht="15.6" thickTop="1" thickBot="1" x14ac:dyDescent="0.35">
      <c r="A39" s="98" t="s">
        <v>17</v>
      </c>
      <c r="B39" s="98"/>
      <c r="C39" s="98"/>
      <c r="D39" s="98"/>
      <c r="E39" s="98"/>
      <c r="F39" s="75">
        <f>SUM(F34:F38)</f>
        <v>0</v>
      </c>
      <c r="G39" s="67"/>
    </row>
    <row r="40" spans="1:7" ht="15" thickTop="1" x14ac:dyDescent="0.3">
      <c r="A40" s="56"/>
      <c r="B40" s="56"/>
      <c r="C40" s="56"/>
      <c r="D40" s="56"/>
      <c r="E40" s="56"/>
      <c r="F40" s="56"/>
      <c r="G40" s="56"/>
    </row>
    <row r="41" spans="1:7" x14ac:dyDescent="0.3">
      <c r="A41" s="99" t="s">
        <v>37</v>
      </c>
      <c r="B41" s="99"/>
      <c r="C41" s="99"/>
      <c r="D41" s="99"/>
      <c r="E41" s="99"/>
      <c r="F41" s="99"/>
      <c r="G41" s="99"/>
    </row>
    <row r="42" spans="1:7" x14ac:dyDescent="0.3">
      <c r="A42" s="104" t="s">
        <v>38</v>
      </c>
      <c r="B42" s="104"/>
      <c r="C42" s="104"/>
      <c r="D42" s="104"/>
      <c r="E42" s="104"/>
      <c r="F42" s="76">
        <f>F18+F29+F39</f>
        <v>0</v>
      </c>
      <c r="G42" s="3"/>
    </row>
    <row r="43" spans="1:7" x14ac:dyDescent="0.3">
      <c r="A43" s="4" t="s">
        <v>39</v>
      </c>
      <c r="B43" s="7">
        <v>0</v>
      </c>
      <c r="C43" s="4"/>
      <c r="D43" s="4"/>
      <c r="E43" s="4"/>
      <c r="F43" s="77">
        <f>F42*B43</f>
        <v>0</v>
      </c>
      <c r="G43" s="4"/>
    </row>
    <row r="44" spans="1:7" x14ac:dyDescent="0.3">
      <c r="A44" s="8" t="s">
        <v>38</v>
      </c>
      <c r="B44" s="4"/>
      <c r="C44" s="4"/>
      <c r="D44" s="4"/>
      <c r="E44" s="4"/>
      <c r="F44" s="78">
        <f>SUM(F42:F43)</f>
        <v>0</v>
      </c>
      <c r="G44" s="4"/>
    </row>
    <row r="46" spans="1:7" ht="30.75" customHeight="1" x14ac:dyDescent="0.3">
      <c r="A46" s="60"/>
      <c r="D46" s="94"/>
      <c r="E46" s="94"/>
      <c r="F46" s="94"/>
      <c r="G46" s="94"/>
    </row>
    <row r="47" spans="1:7" ht="25.5" customHeight="1" x14ac:dyDescent="0.3">
      <c r="D47" s="95" t="str">
        <f>IF(A1="Price schedule","Full first and last name of authorized person","Full first and last name, function, OU")</f>
        <v>Full first and last name of authorized person</v>
      </c>
      <c r="E47" s="95"/>
      <c r="F47" s="95"/>
      <c r="G47" s="95"/>
    </row>
    <row r="49" spans="3:4" x14ac:dyDescent="0.3">
      <c r="C49" s="60"/>
    </row>
    <row r="50" spans="3:4" ht="15.75" customHeight="1" x14ac:dyDescent="0.3">
      <c r="C50" s="66"/>
      <c r="D50" s="60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3" priority="2">
      <formula>$A$1="Price schedule"</formula>
    </cfRule>
  </conditionalFormatting>
  <conditionalFormatting sqref="D46:G47">
    <cfRule type="expression" dxfId="2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opLeftCell="A15" workbookViewId="0">
      <selection activeCell="I34" sqref="I34"/>
    </sheetView>
  </sheetViews>
  <sheetFormatPr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96" t="s">
        <v>46</v>
      </c>
      <c r="B1" s="96"/>
      <c r="C1" s="96"/>
      <c r="D1" s="96"/>
      <c r="E1" s="96"/>
      <c r="F1" s="96"/>
      <c r="G1" s="58"/>
    </row>
    <row r="2" spans="1:7" ht="17.100000000000001" customHeight="1" thickBot="1" x14ac:dyDescent="0.35">
      <c r="A2" s="1" t="s">
        <v>40</v>
      </c>
      <c r="B2" s="57"/>
      <c r="C2" s="1" t="s">
        <v>1</v>
      </c>
      <c r="D2" s="101"/>
      <c r="E2" s="101"/>
      <c r="F2" s="101"/>
      <c r="G2" s="101"/>
    </row>
    <row r="3" spans="1:7" ht="17.100000000000001" customHeight="1" thickBot="1" x14ac:dyDescent="0.35">
      <c r="A3" s="1" t="s">
        <v>2</v>
      </c>
      <c r="B3" s="55"/>
      <c r="C3" s="1" t="s">
        <v>3</v>
      </c>
      <c r="D3" s="102"/>
      <c r="E3" s="102"/>
      <c r="F3" s="102"/>
      <c r="G3" s="102"/>
    </row>
    <row r="4" spans="1:7" ht="17.100000000000001" customHeight="1" thickBot="1" x14ac:dyDescent="0.35">
      <c r="A4" s="1" t="s">
        <v>4</v>
      </c>
      <c r="B4" s="24"/>
      <c r="C4" s="1" t="s">
        <v>5</v>
      </c>
      <c r="D4" s="102"/>
      <c r="E4" s="102"/>
      <c r="F4" s="102"/>
      <c r="G4" s="102"/>
    </row>
    <row r="5" spans="1:7" ht="39" customHeight="1" thickBot="1" x14ac:dyDescent="0.35">
      <c r="A5" s="2"/>
      <c r="B5" s="2"/>
      <c r="C5" s="2" t="s">
        <v>6</v>
      </c>
      <c r="D5" s="102"/>
      <c r="E5" s="102"/>
      <c r="F5" s="102"/>
      <c r="G5" s="102"/>
    </row>
    <row r="6" spans="1:7" x14ac:dyDescent="0.3">
      <c r="A6" s="2"/>
      <c r="B6" s="2"/>
      <c r="C6" s="2"/>
      <c r="D6" s="2"/>
      <c r="E6" s="2"/>
      <c r="F6" s="2"/>
      <c r="G6" s="2"/>
    </row>
    <row r="7" spans="1:7" ht="13.5" customHeight="1" thickBot="1" x14ac:dyDescent="0.35">
      <c r="A7" s="97" t="s">
        <v>7</v>
      </c>
      <c r="B7" s="97"/>
      <c r="C7" s="97"/>
      <c r="D7" s="97"/>
      <c r="E7" s="97"/>
      <c r="F7" s="97"/>
      <c r="G7" s="97"/>
    </row>
    <row r="8" spans="1:7" ht="9.75" customHeight="1" x14ac:dyDescent="0.3">
      <c r="A8" s="6"/>
      <c r="B8" s="6"/>
      <c r="C8" s="6"/>
      <c r="D8" s="6"/>
      <c r="E8" s="6"/>
      <c r="F8" s="6"/>
      <c r="G8" s="6"/>
    </row>
    <row r="9" spans="1:7" ht="24.6" thickBot="1" x14ac:dyDescent="0.35">
      <c r="A9" s="83" t="s">
        <v>8</v>
      </c>
      <c r="B9" s="84" t="s">
        <v>9</v>
      </c>
      <c r="C9" s="85" t="s">
        <v>10</v>
      </c>
      <c r="D9" s="85" t="s">
        <v>11</v>
      </c>
      <c r="E9" s="85" t="s">
        <v>41</v>
      </c>
      <c r="F9" s="85" t="s">
        <v>42</v>
      </c>
      <c r="G9" s="87" t="s">
        <v>14</v>
      </c>
    </row>
    <row r="10" spans="1:7" x14ac:dyDescent="0.3">
      <c r="A10" s="19" t="s">
        <v>15</v>
      </c>
      <c r="B10" s="32"/>
      <c r="C10" s="5" t="str">
        <f>"Lump sum /per day"</f>
        <v>Lump sum /per day</v>
      </c>
      <c r="D10" s="36">
        <v>130</v>
      </c>
      <c r="E10" s="36"/>
      <c r="F10" s="44"/>
      <c r="G10" s="25"/>
    </row>
    <row r="11" spans="1:7" ht="15" thickBot="1" x14ac:dyDescent="0.35">
      <c r="A11" s="98" t="s">
        <v>17</v>
      </c>
      <c r="B11" s="98"/>
      <c r="C11" s="98"/>
      <c r="D11" s="98"/>
      <c r="E11" s="98"/>
      <c r="F11" s="75">
        <f>SUM(F10:F10)</f>
        <v>0</v>
      </c>
      <c r="G11" s="67"/>
    </row>
    <row r="12" spans="1:7" ht="15" thickTop="1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99" t="s">
        <v>18</v>
      </c>
      <c r="B13" s="99"/>
      <c r="C13" s="99"/>
      <c r="D13" s="99"/>
      <c r="E13" s="99"/>
      <c r="F13" s="99"/>
      <c r="G13" s="99"/>
    </row>
    <row r="14" spans="1:7" ht="10.5" customHeight="1" thickBot="1" x14ac:dyDescent="0.35">
      <c r="A14" s="91"/>
      <c r="B14" s="91"/>
      <c r="C14" s="91"/>
      <c r="D14" s="91"/>
      <c r="E14" s="91"/>
      <c r="F14" s="91"/>
      <c r="G14" s="92"/>
    </row>
    <row r="15" spans="1:7" ht="27" customHeight="1" thickBot="1" x14ac:dyDescent="0.35">
      <c r="A15" s="83" t="s">
        <v>19</v>
      </c>
      <c r="B15" s="85" t="s">
        <v>20</v>
      </c>
      <c r="C15" s="85" t="s">
        <v>10</v>
      </c>
      <c r="D15" s="85" t="s">
        <v>11</v>
      </c>
      <c r="E15" s="85" t="s">
        <v>21</v>
      </c>
      <c r="F15" s="85" t="s">
        <v>22</v>
      </c>
      <c r="G15" s="90" t="s">
        <v>14</v>
      </c>
    </row>
    <row r="16" spans="1:7" ht="24" x14ac:dyDescent="0.3">
      <c r="A16" s="59" t="s">
        <v>23</v>
      </c>
      <c r="B16" s="18"/>
      <c r="C16" s="11" t="s">
        <v>24</v>
      </c>
      <c r="D16" s="43"/>
      <c r="E16" s="43"/>
      <c r="F16" s="44">
        <f t="shared" ref="F16:F21" si="0">D16*E16</f>
        <v>0</v>
      </c>
      <c r="G16" s="68"/>
    </row>
    <row r="17" spans="1:7" x14ac:dyDescent="0.3">
      <c r="A17" s="22" t="s">
        <v>25</v>
      </c>
      <c r="B17" s="16"/>
      <c r="C17" s="9" t="s">
        <v>24</v>
      </c>
      <c r="D17" s="33">
        <v>60</v>
      </c>
      <c r="E17" s="33"/>
      <c r="F17" s="45"/>
      <c r="G17" s="69"/>
    </row>
    <row r="18" spans="1:7" x14ac:dyDescent="0.3">
      <c r="A18" s="12" t="s">
        <v>26</v>
      </c>
      <c r="B18" s="16"/>
      <c r="C18" s="9" t="s">
        <v>24</v>
      </c>
      <c r="D18" s="33"/>
      <c r="E18" s="33"/>
      <c r="F18" s="45">
        <f t="shared" si="0"/>
        <v>0</v>
      </c>
      <c r="G18" s="69"/>
    </row>
    <row r="19" spans="1:7" ht="26.25" customHeight="1" x14ac:dyDescent="0.3">
      <c r="A19" s="12" t="s">
        <v>27</v>
      </c>
      <c r="B19" s="16"/>
      <c r="C19" s="9" t="s">
        <v>43</v>
      </c>
      <c r="D19" s="41">
        <v>30</v>
      </c>
      <c r="E19" s="41"/>
      <c r="F19" s="45"/>
      <c r="G19" s="69"/>
    </row>
    <row r="20" spans="1:7" x14ac:dyDescent="0.3">
      <c r="A20" s="23" t="s">
        <v>28</v>
      </c>
      <c r="B20" s="14"/>
      <c r="C20" s="9" t="s">
        <v>24</v>
      </c>
      <c r="D20" s="41"/>
      <c r="E20" s="41"/>
      <c r="F20" s="46">
        <f t="shared" si="0"/>
        <v>0</v>
      </c>
      <c r="G20" s="70"/>
    </row>
    <row r="21" spans="1:7" ht="15" thickBot="1" x14ac:dyDescent="0.35">
      <c r="A21" s="13" t="s">
        <v>29</v>
      </c>
      <c r="B21" s="17"/>
      <c r="C21" s="10" t="s">
        <v>24</v>
      </c>
      <c r="D21" s="42"/>
      <c r="E21" s="42"/>
      <c r="F21" s="47">
        <f t="shared" si="0"/>
        <v>0</v>
      </c>
      <c r="G21" s="71"/>
    </row>
    <row r="22" spans="1:7" ht="15.6" thickTop="1" thickBot="1" x14ac:dyDescent="0.35">
      <c r="A22" s="98" t="s">
        <v>17</v>
      </c>
      <c r="B22" s="98"/>
      <c r="C22" s="98"/>
      <c r="D22" s="98"/>
      <c r="E22" s="98"/>
      <c r="F22" s="82">
        <f>SUM(F16:F21)</f>
        <v>0</v>
      </c>
      <c r="G22" s="67"/>
    </row>
    <row r="23" spans="1:7" ht="15" thickTop="1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99" t="s">
        <v>30</v>
      </c>
      <c r="B24" s="99"/>
      <c r="C24" s="99"/>
      <c r="D24" s="99"/>
      <c r="E24" s="99"/>
      <c r="F24" s="99"/>
      <c r="G24" s="99"/>
    </row>
    <row r="25" spans="1:7" ht="11.25" customHeight="1" thickBot="1" x14ac:dyDescent="0.35">
      <c r="A25" s="93"/>
      <c r="B25" s="93"/>
      <c r="C25" s="93"/>
      <c r="D25" s="93"/>
      <c r="E25" s="93"/>
      <c r="F25" s="93"/>
      <c r="G25" s="93"/>
    </row>
    <row r="26" spans="1:7" ht="26.25" customHeight="1" thickBot="1" x14ac:dyDescent="0.35">
      <c r="A26" s="89" t="s">
        <v>19</v>
      </c>
      <c r="B26" s="83" t="s">
        <v>31</v>
      </c>
      <c r="C26" s="83" t="s">
        <v>10</v>
      </c>
      <c r="D26" s="83" t="s">
        <v>11</v>
      </c>
      <c r="E26" s="83" t="s">
        <v>21</v>
      </c>
      <c r="F26" s="83" t="s">
        <v>22</v>
      </c>
      <c r="G26" s="83" t="s">
        <v>14</v>
      </c>
    </row>
    <row r="27" spans="1:7" x14ac:dyDescent="0.3">
      <c r="A27" s="61" t="s">
        <v>32</v>
      </c>
      <c r="B27" s="62"/>
      <c r="C27" s="12" t="s">
        <v>24</v>
      </c>
      <c r="D27" s="48"/>
      <c r="E27" s="43"/>
      <c r="F27" s="49">
        <f>E27*D27</f>
        <v>0</v>
      </c>
      <c r="G27" s="31"/>
    </row>
    <row r="28" spans="1:7" x14ac:dyDescent="0.3">
      <c r="A28" s="63" t="s">
        <v>33</v>
      </c>
      <c r="B28" s="22"/>
      <c r="C28" s="12" t="s">
        <v>24</v>
      </c>
      <c r="D28" s="33"/>
      <c r="E28" s="50"/>
      <c r="F28" s="45">
        <f t="shared" ref="F28:F31" si="1">E28*D28</f>
        <v>0</v>
      </c>
      <c r="G28" s="28"/>
    </row>
    <row r="29" spans="1:7" x14ac:dyDescent="0.3">
      <c r="A29" s="63" t="s">
        <v>34</v>
      </c>
      <c r="B29" s="22"/>
      <c r="C29" s="12" t="s">
        <v>24</v>
      </c>
      <c r="D29" s="33"/>
      <c r="E29" s="50"/>
      <c r="F29" s="45">
        <f t="shared" si="1"/>
        <v>0</v>
      </c>
      <c r="G29" s="28"/>
    </row>
    <row r="30" spans="1:7" x14ac:dyDescent="0.3">
      <c r="A30" s="63" t="s">
        <v>35</v>
      </c>
      <c r="B30" s="22"/>
      <c r="C30" s="21" t="s">
        <v>24</v>
      </c>
      <c r="D30" s="41"/>
      <c r="E30" s="51"/>
      <c r="F30" s="46">
        <f t="shared" si="1"/>
        <v>0</v>
      </c>
      <c r="G30" s="29"/>
    </row>
    <row r="31" spans="1:7" ht="25.5" customHeight="1" thickBot="1" x14ac:dyDescent="0.35">
      <c r="A31" s="64" t="s">
        <v>36</v>
      </c>
      <c r="B31" s="65"/>
      <c r="C31" s="21" t="s">
        <v>24</v>
      </c>
      <c r="D31" s="52"/>
      <c r="E31" s="53"/>
      <c r="F31" s="54">
        <f t="shared" si="1"/>
        <v>0</v>
      </c>
      <c r="G31" s="30"/>
    </row>
    <row r="32" spans="1:7" ht="15.6" thickTop="1" thickBot="1" x14ac:dyDescent="0.35">
      <c r="A32" s="98" t="s">
        <v>17</v>
      </c>
      <c r="B32" s="98"/>
      <c r="C32" s="98"/>
      <c r="D32" s="98"/>
      <c r="E32" s="98"/>
      <c r="F32" s="75">
        <f>SUM(F27:F31)</f>
        <v>0</v>
      </c>
      <c r="G32" s="67"/>
    </row>
    <row r="33" spans="1:7" ht="15" thickTop="1" x14ac:dyDescent="0.3">
      <c r="A33" s="56"/>
      <c r="B33" s="56"/>
      <c r="C33" s="56"/>
      <c r="D33" s="56"/>
      <c r="E33" s="56"/>
      <c r="F33" s="56"/>
      <c r="G33" s="56"/>
    </row>
    <row r="34" spans="1:7" x14ac:dyDescent="0.3">
      <c r="A34" s="99" t="s">
        <v>37</v>
      </c>
      <c r="B34" s="99"/>
      <c r="C34" s="99"/>
      <c r="D34" s="99"/>
      <c r="E34" s="99"/>
      <c r="F34" s="99"/>
      <c r="G34" s="99"/>
    </row>
    <row r="35" spans="1:7" ht="24.75" customHeight="1" x14ac:dyDescent="0.3">
      <c r="A35" s="110" t="s">
        <v>44</v>
      </c>
      <c r="B35" s="110"/>
      <c r="C35" s="110"/>
      <c r="D35" s="110"/>
      <c r="E35" s="110"/>
      <c r="F35" s="81">
        <f>F11+F22+F32</f>
        <v>0</v>
      </c>
      <c r="G35" s="3"/>
    </row>
    <row r="36" spans="1:7" x14ac:dyDescent="0.3">
      <c r="D36" s="72"/>
      <c r="E36" s="72"/>
      <c r="F36" s="72"/>
      <c r="G36" s="72"/>
    </row>
    <row r="37" spans="1:7" ht="23.25" customHeight="1" x14ac:dyDescent="0.3">
      <c r="A37" s="79" t="str">
        <f>IF(D38="Full first and last name","Involved in funded pension system of Georgia","")</f>
        <v>Involved in funded pension system of Georgia</v>
      </c>
      <c r="B37" s="80"/>
      <c r="D37" s="94"/>
      <c r="E37" s="94"/>
      <c r="F37" s="94"/>
      <c r="G37" s="94"/>
    </row>
    <row r="38" spans="1:7" ht="15.75" customHeight="1" x14ac:dyDescent="0.3">
      <c r="A38" s="108" t="s">
        <v>45</v>
      </c>
      <c r="B38" s="109"/>
      <c r="D38" s="95" t="str">
        <f>IF(A1="Price schedule","Full first and last name","Full first and last name, function, OU")</f>
        <v>Full first and last name</v>
      </c>
      <c r="E38" s="95"/>
      <c r="F38" s="95"/>
      <c r="G38" s="95"/>
    </row>
    <row r="40" spans="1:7" x14ac:dyDescent="0.3">
      <c r="A40" s="106"/>
      <c r="B40" s="107"/>
      <c r="D40" s="1"/>
      <c r="E40" s="1"/>
      <c r="F40" s="1"/>
      <c r="G40" s="1"/>
    </row>
    <row r="41" spans="1:7" ht="15.75" customHeight="1" x14ac:dyDescent="0.3">
      <c r="A41" s="105"/>
      <c r="B41" s="105"/>
      <c r="E41" s="73"/>
      <c r="F41" s="73"/>
      <c r="G41" s="73"/>
    </row>
    <row r="45" spans="1:7" x14ac:dyDescent="0.3">
      <c r="D45" s="60"/>
    </row>
  </sheetData>
  <sheetProtection formatRows="0" insertRows="0" deleteRows="0"/>
  <mergeCells count="18">
    <mergeCell ref="A7:G7"/>
    <mergeCell ref="A35:E35"/>
    <mergeCell ref="A13:G13"/>
    <mergeCell ref="A22:E22"/>
    <mergeCell ref="A24:G24"/>
    <mergeCell ref="A32:E32"/>
    <mergeCell ref="A34:G34"/>
    <mergeCell ref="D5:G5"/>
    <mergeCell ref="A1:F1"/>
    <mergeCell ref="D2:G2"/>
    <mergeCell ref="D3:G3"/>
    <mergeCell ref="D4:G4"/>
    <mergeCell ref="A41:B41"/>
    <mergeCell ref="D37:G37"/>
    <mergeCell ref="D38:G38"/>
    <mergeCell ref="A11:E11"/>
    <mergeCell ref="A40:B40"/>
    <mergeCell ref="A38:B38"/>
  </mergeCells>
  <conditionalFormatting sqref="D37:G37">
    <cfRule type="expression" dxfId="1" priority="3">
      <formula>$A$1="Price schedule"</formula>
    </cfRule>
  </conditionalFormatting>
  <conditionalFormatting sqref="D37:G38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C10 F16 F18 F20:F21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8" ma:contentTypeDescription="Ein neues Dokument erstellen." ma:contentTypeScope="" ma:versionID="be182e15ce8a4d9e4dd75759d0f11fa6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22b02158bd7c20bffc64d21b74f965b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Props1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852947-8F35-4987-A9A4-06435E728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Company-Service Contract</vt:lpstr>
      <vt:lpstr>Appraiser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Chkheidze, Anna GIZ GE</cp:lastModifiedBy>
  <cp:revision/>
  <dcterms:created xsi:type="dcterms:W3CDTF">2015-06-05T18:17:20Z</dcterms:created>
  <dcterms:modified xsi:type="dcterms:W3CDTF">2024-02-12T11:03:25Z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