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sotkilava\Desktop\ტენდერი რენოს ნაწილების შესყიდვაზე\"/>
    </mc:Choice>
  </mc:AlternateContent>
  <xr:revisionPtr revIDLastSave="0" documentId="13_ncr:1_{E46C8141-037F-4484-90FE-1982273473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tents - სარჩევი " sheetId="3" r:id="rId1"/>
    <sheet name="ლოტი1-Renault Logan-რენო ლოგანი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N9" i="1"/>
  <c r="N3" i="1"/>
  <c r="N4" i="1"/>
  <c r="N5" i="1"/>
  <c r="N6" i="1"/>
  <c r="N7" i="1"/>
  <c r="N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3" i="1"/>
  <c r="N62" i="1" l="1"/>
  <c r="K62" i="1"/>
</calcChain>
</file>

<file path=xl/sharedStrings.xml><?xml version="1.0" encoding="utf-8"?>
<sst xmlns="http://schemas.openxmlformats.org/spreadsheetml/2006/main" count="339" uniqueCount="85">
  <si>
    <t>ერთეული</t>
  </si>
  <si>
    <t>ვინ კოდი</t>
  </si>
  <si>
    <t>VF14SREB450456427</t>
  </si>
  <si>
    <t>VF1LSRAAHBH424768</t>
  </si>
  <si>
    <t>გადაცემათა კოლოფის გადაბმულობის კომპლექტი + დამწოლი საკისარი ჰიდრავლიკური (ვიჟიმნოი)</t>
  </si>
  <si>
    <t>უკანა სამუხრუჭე ხუნდი / უკანა სამუხრუჭე ხუნდი</t>
  </si>
  <si>
    <t>მაწევარას დაბოლოება / მაწევარას დაბოლოება (ნაკანეჩნიკი) მარჯვენა</t>
  </si>
  <si>
    <t>მაწევარას დაბოლოება / მაწევარას დაბოლოება (ნაკანეჩნიკი) მარცხენა</t>
  </si>
  <si>
    <t>დამრტყმელი მაწევარა / დამრტყმელი მაწევარა (უდარნი ტიაგა)</t>
  </si>
  <si>
    <t>ელექტროობა</t>
  </si>
  <si>
    <t>ბაბინა / ბაბინა</t>
  </si>
  <si>
    <t>ბაბინის სადენი / ბაბინის სადენი</t>
  </si>
  <si>
    <t>რაზვალნი ვტულკა</t>
  </si>
  <si>
    <t>ბურთულა საკისარი / ბურთულა საკისარი (შარავოი)</t>
  </si>
  <si>
    <t>ამორტიზატორი / ამორტიზატორი წინა</t>
  </si>
  <si>
    <t>ამორტიზატორი / ამორტიზატორი უკანა</t>
  </si>
  <si>
    <t>ყუმბარა  (შარნირი) /ყუმბარა  (შარნირი) კომპ. მარჯვენა</t>
  </si>
  <si>
    <t>ყუმბარა  (შარნირი) /ყუმბარა  (შარნირი) კომპ. მარცხენა</t>
  </si>
  <si>
    <t>ძრავის ღვედი / ძრავის ღვედი</t>
  </si>
  <si>
    <t>ძრავის ღვედის დამჭიმის საკისარი / ძრავის ღვედის დამჭიმის საკისარი</t>
  </si>
  <si>
    <t>საყრდენი დისკო / საყრდენი დისკო</t>
  </si>
  <si>
    <t>დინამოს ღვედი / დინამოს ღვედი</t>
  </si>
  <si>
    <t>სტუპიცის საკისარი (პადშებნიკი) წინა</t>
  </si>
  <si>
    <t>წყლის სისტემის ავზის (რასშირიტელი) ხუფი</t>
  </si>
  <si>
    <t>ანთების სანთელი</t>
  </si>
  <si>
    <t>დინამო</t>
  </si>
  <si>
    <t>სოკო (ცაპკის)</t>
  </si>
  <si>
    <t>უკანა ძელის მილისი (ბალკის რეზინები)</t>
  </si>
  <si>
    <t>კარტერის შუასადები</t>
  </si>
  <si>
    <t xml:space="preserve">კარტერი </t>
  </si>
  <si>
    <t>წყლის სისტემის რადიატორი</t>
  </si>
  <si>
    <t>წყლის სისტემის ვენტილატორი</t>
  </si>
  <si>
    <t>გადაცემათა კოლოფის ქვედა ბალიში</t>
  </si>
  <si>
    <t>გადაცემათა კოლოფის მარცხენა ბალიში (აკუმულატორის ძირში აყენია)</t>
  </si>
  <si>
    <t>ჩხა შუშის საწმენდი</t>
  </si>
  <si>
    <t>ჩხა ფარების</t>
  </si>
  <si>
    <t>შუშის ამწევი ღილაკები ცენტრალური</t>
  </si>
  <si>
    <t>სარკეზე მოხვევის მაჩვენებელი ციმციმა</t>
  </si>
  <si>
    <t>წყლის მისასხმელის კერხერი (კაპოტზე დგას)</t>
  </si>
  <si>
    <t>საპროდუქტე ჯგუფი</t>
  </si>
  <si>
    <t>პროდუქტის დასახელება</t>
  </si>
  <si>
    <t>GWP მოთხოვნა</t>
  </si>
  <si>
    <t>პრეტედენტის შესავსები</t>
  </si>
  <si>
    <t>შემოთავაზებული ბრენდის დასახელება</t>
  </si>
  <si>
    <t>შემოთავაზებული პრუდუქტის ფასი დღგ-ეს ჩათვლით (ლარი)</t>
  </si>
  <si>
    <t>მოწოდების ადგილი</t>
  </si>
  <si>
    <t>საგარნტიო პერიოდი</t>
  </si>
  <si>
    <t>ქ.თბილისი, ფეიქრების ქუჩა N30</t>
  </si>
  <si>
    <t>მწარმოებელის დასახელება (მარკა &amp; მოდელი)</t>
  </si>
  <si>
    <t>გამოშვების წერლი</t>
  </si>
  <si>
    <t xml:space="preserve">ვინ კოდი </t>
  </si>
  <si>
    <t>Renault Logan</t>
  </si>
  <si>
    <t>მოთხოვნილი ნაწილების ავტოპარკი</t>
  </si>
  <si>
    <t>მოთხოვნილი რაოდენობა</t>
  </si>
  <si>
    <t>სრულად GWP-ის მიერ მოთხოვნილი რაოდენობის მოწოდების ვადა</t>
  </si>
  <si>
    <t>დარჩენილი რაოდენობა</t>
  </si>
  <si>
    <t>პროდუქტის წარმოშობის ქვეყანა</t>
  </si>
  <si>
    <t>სრული ღირებულება დღგ-ეს ჩათვლით (ლარი)</t>
  </si>
  <si>
    <t>პრეტედენტის მიერ ადგილზე არსებული ნაშთით შემოთავაზებული რაოდენობა</t>
  </si>
  <si>
    <t>პრეტედენტის მიერ ადგილზე არსებული ნაშთიდან შემოთავაზებული რაოდენობის მოწოდების ვადა</t>
  </si>
  <si>
    <t>N</t>
  </si>
  <si>
    <t>*  პრეტედენმა ფასი უნდა დააფიქსიროს ლარში დღგ-ეს ჩათვლით</t>
  </si>
  <si>
    <t>დანართის შევსება</t>
  </si>
  <si>
    <t>* პრეტედენტმა  უნდა შეავსოს ლოტებზე წითელი ფერით დასახელებული სვეტები</t>
  </si>
  <si>
    <t>* პრეტედენმა ფასი უნდა დააფიქსიროს ლარში დღგ-ეს ჩათვლით</t>
  </si>
  <si>
    <t>* პრეტედენს აქვს უფლება მონაწილეობა მიიღოს ერთ რომელიმე ლოტზე ან ორივე ლოტზე ერთად</t>
  </si>
  <si>
    <t>* პრეტედენს აქვს უფლება თითოელ ლოტზე შემოთავაზება გააკეთოს როგორც სრულად ყველა პოზიციაზე, ასევე მისთვის მისაღებ რომელიმე პოზიციაზე (არასრულად)</t>
  </si>
  <si>
    <t>* პრეტედენს აქვს უფლება თითოელ ლოტზე შემოთავაზება გააკეთოს როგორც სრულად მოთხოვნილ რაოდენობაზე, ასევე მისთვის სასურველ ხელმისაწვდომ რაოდენობებზე</t>
  </si>
  <si>
    <t>* პრეტედენტის შემოთავაზება ძალაში უნდა იყოს ტენდერის დასრულებიდან  30 დღის განმავლობაში</t>
  </si>
  <si>
    <t>* გამარჯვებულის გამოვლენის შემდეგ გაფორმდება შესყიდვის ხელშეკრულება და GWP აღნიშნულ საქონელს შეისყიდის ერთიანად</t>
  </si>
  <si>
    <t>* GWP ანგარიშსწორებას მოახდენს საქონლის შესყიდვის ზედანდების გამოწერიდან და დადასტურებიდან არაუმეტეს 30 დღის განმავლობაში</t>
  </si>
  <si>
    <t>პირობები და განსაკუთრებული მოთხოვნები</t>
  </si>
  <si>
    <t>* პრეტედენტის მიერ შემოთავაზებული პროდუქტი უნდა იყოს მაღალი ხარისხის და უნდა ვრცელდებოდეს მასზე მინიმუმ 3 თვიანი საგარანტიო პერიოდი. დიდ პერიოდზე შემოთავაზებულ საგარნტიო პერიოდს მიენიჭება უპირატესობა</t>
  </si>
  <si>
    <t>* პრეტედენტის მიერ შემოთავაზებული პროდუქტი უნდა იყოს ახალი, არ უნდა იყოს ნამყოფი ექსპლუატაციაში</t>
  </si>
  <si>
    <t>* შესავსები გვერდები: ლოტი 1 (Renault logan - რენო ლოგანი)</t>
  </si>
  <si>
    <t>გადაბმულობა</t>
  </si>
  <si>
    <t>PCS</t>
  </si>
  <si>
    <t>სავალი</t>
  </si>
  <si>
    <t>set</t>
  </si>
  <si>
    <t>ძრავი</t>
  </si>
  <si>
    <t>წყალი</t>
  </si>
  <si>
    <t>ძარა</t>
  </si>
  <si>
    <t>ამორტიზატორის ლიმონჩკი+პილნიკი</t>
  </si>
  <si>
    <t>გამოშვების წელი</t>
  </si>
  <si>
    <t>შემოთავაზებული ნაწილის კოდი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</si>
</sst>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rgb="FF002060"/>
      </right>
      <top style="thin">
        <color theme="0"/>
      </top>
      <bottom style="double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theme="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4" xfId="0" applyFont="1" applyBorder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24"/>
  <sheetViews>
    <sheetView tabSelected="1" workbookViewId="0">
      <selection activeCell="B10" sqref="B10:D10"/>
    </sheetView>
  </sheetViews>
  <sheetFormatPr defaultRowHeight="12" x14ac:dyDescent="0.2"/>
  <cols>
    <col min="1" max="1" width="2.140625" style="1" bestFit="1" customWidth="1"/>
    <col min="2" max="2" width="31.85546875" style="1" customWidth="1"/>
    <col min="3" max="3" width="23.5703125" style="1" customWidth="1"/>
    <col min="4" max="4" width="32.140625" style="1" bestFit="1" customWidth="1"/>
    <col min="5" max="16384" width="9.140625" style="1"/>
  </cols>
  <sheetData>
    <row r="1" spans="1:4" ht="24" customHeight="1" x14ac:dyDescent="0.2">
      <c r="A1" s="37" t="s">
        <v>52</v>
      </c>
      <c r="B1" s="37"/>
      <c r="C1" s="37"/>
      <c r="D1" s="37"/>
    </row>
    <row r="2" spans="1:4" ht="24.75" thickBot="1" x14ac:dyDescent="0.25">
      <c r="A2" s="28" t="s">
        <v>60</v>
      </c>
      <c r="B2" s="29" t="s">
        <v>48</v>
      </c>
      <c r="C2" s="30" t="s">
        <v>49</v>
      </c>
      <c r="D2" s="31" t="s">
        <v>50</v>
      </c>
    </row>
    <row r="3" spans="1:4" ht="12.75" thickTop="1" x14ac:dyDescent="0.2">
      <c r="A3" s="33">
        <v>1</v>
      </c>
      <c r="B3" s="25" t="s">
        <v>51</v>
      </c>
      <c r="C3" s="26">
        <v>2014</v>
      </c>
      <c r="D3" s="27" t="s">
        <v>2</v>
      </c>
    </row>
    <row r="4" spans="1:4" x14ac:dyDescent="0.2">
      <c r="A4" s="23">
        <v>2</v>
      </c>
      <c r="B4" s="19" t="s">
        <v>51</v>
      </c>
      <c r="C4" s="20">
        <v>2011</v>
      </c>
      <c r="D4" s="21" t="s">
        <v>3</v>
      </c>
    </row>
    <row r="5" spans="1:4" x14ac:dyDescent="0.2">
      <c r="A5" s="23">
        <v>3</v>
      </c>
      <c r="B5" s="21"/>
      <c r="C5" s="21"/>
      <c r="D5" s="21"/>
    </row>
    <row r="6" spans="1:4" ht="12.75" thickBot="1" x14ac:dyDescent="0.25">
      <c r="A6" s="24">
        <v>4</v>
      </c>
      <c r="B6" s="22"/>
      <c r="C6" s="22"/>
      <c r="D6" s="22"/>
    </row>
    <row r="7" spans="1:4" ht="12.75" thickTop="1" x14ac:dyDescent="0.2"/>
    <row r="8" spans="1:4" ht="12.75" thickBot="1" x14ac:dyDescent="0.25">
      <c r="A8" s="32" t="s">
        <v>60</v>
      </c>
      <c r="B8" s="35" t="s">
        <v>62</v>
      </c>
      <c r="C8" s="35"/>
      <c r="D8" s="35"/>
    </row>
    <row r="9" spans="1:4" ht="26.25" customHeight="1" thickTop="1" x14ac:dyDescent="0.2">
      <c r="A9" s="33">
        <v>1</v>
      </c>
      <c r="B9" s="38" t="s">
        <v>74</v>
      </c>
      <c r="C9" s="38"/>
      <c r="D9" s="38"/>
    </row>
    <row r="10" spans="1:4" ht="26.25" customHeight="1" x14ac:dyDescent="0.2">
      <c r="A10" s="23">
        <v>2</v>
      </c>
      <c r="B10" s="39" t="s">
        <v>63</v>
      </c>
      <c r="C10" s="39"/>
      <c r="D10" s="39"/>
    </row>
    <row r="11" spans="1:4" ht="26.25" customHeight="1" x14ac:dyDescent="0.2">
      <c r="A11" s="23">
        <v>3</v>
      </c>
      <c r="B11" s="39" t="s">
        <v>64</v>
      </c>
      <c r="C11" s="39"/>
      <c r="D11" s="39"/>
    </row>
    <row r="12" spans="1:4" ht="26.25" customHeight="1" x14ac:dyDescent="0.2">
      <c r="A12" s="23">
        <v>4</v>
      </c>
      <c r="B12" s="39" t="s">
        <v>65</v>
      </c>
      <c r="C12" s="39"/>
      <c r="D12" s="39"/>
    </row>
    <row r="13" spans="1:4" ht="26.25" customHeight="1" x14ac:dyDescent="0.2">
      <c r="A13" s="23">
        <v>5</v>
      </c>
      <c r="B13" s="41" t="s">
        <v>66</v>
      </c>
      <c r="C13" s="41"/>
      <c r="D13" s="41"/>
    </row>
    <row r="14" spans="1:4" ht="30" customHeight="1" thickBot="1" x14ac:dyDescent="0.25">
      <c r="A14" s="24">
        <v>6</v>
      </c>
      <c r="B14" s="36" t="s">
        <v>67</v>
      </c>
      <c r="C14" s="36"/>
      <c r="D14" s="36"/>
    </row>
    <row r="15" spans="1:4" ht="12.75" thickTop="1" x14ac:dyDescent="0.2">
      <c r="A15" s="2"/>
    </row>
    <row r="16" spans="1:4" x14ac:dyDescent="0.2">
      <c r="A16" s="2"/>
    </row>
    <row r="17" spans="1:4" ht="12.75" thickBot="1" x14ac:dyDescent="0.25">
      <c r="A17" s="32" t="s">
        <v>60</v>
      </c>
      <c r="B17" s="35" t="s">
        <v>71</v>
      </c>
      <c r="C17" s="35"/>
      <c r="D17" s="35"/>
    </row>
    <row r="18" spans="1:4" ht="34.5" customHeight="1" thickTop="1" x14ac:dyDescent="0.2">
      <c r="A18" s="33">
        <v>1</v>
      </c>
      <c r="B18" s="40" t="s">
        <v>72</v>
      </c>
      <c r="C18" s="40"/>
      <c r="D18" s="40"/>
    </row>
    <row r="19" spans="1:4" ht="34.5" customHeight="1" x14ac:dyDescent="0.2">
      <c r="A19" s="23">
        <v>2</v>
      </c>
      <c r="B19" s="40" t="s">
        <v>73</v>
      </c>
      <c r="C19" s="40"/>
      <c r="D19" s="40"/>
    </row>
    <row r="20" spans="1:4" ht="34.5" customHeight="1" x14ac:dyDescent="0.2">
      <c r="A20" s="34">
        <v>3</v>
      </c>
      <c r="B20" s="42" t="s">
        <v>61</v>
      </c>
      <c r="C20" s="43"/>
      <c r="D20" s="44"/>
    </row>
    <row r="21" spans="1:4" ht="34.5" customHeight="1" x14ac:dyDescent="0.2">
      <c r="A21" s="34">
        <v>4</v>
      </c>
      <c r="B21" s="42" t="s">
        <v>68</v>
      </c>
      <c r="C21" s="43"/>
      <c r="D21" s="44"/>
    </row>
    <row r="22" spans="1:4" ht="34.5" customHeight="1" x14ac:dyDescent="0.2">
      <c r="A22" s="34">
        <v>5</v>
      </c>
      <c r="B22" s="45" t="s">
        <v>69</v>
      </c>
      <c r="C22" s="46"/>
      <c r="D22" s="47"/>
    </row>
    <row r="23" spans="1:4" ht="34.5" customHeight="1" thickBot="1" x14ac:dyDescent="0.25">
      <c r="A23" s="24">
        <v>6</v>
      </c>
      <c r="B23" s="36" t="s">
        <v>70</v>
      </c>
      <c r="C23" s="36"/>
      <c r="D23" s="36"/>
    </row>
    <row r="24" spans="1:4" ht="12.75" thickTop="1" x14ac:dyDescent="0.2"/>
  </sheetData>
  <mergeCells count="15">
    <mergeCell ref="B17:D17"/>
    <mergeCell ref="B18:D18"/>
    <mergeCell ref="B19:D19"/>
    <mergeCell ref="B23:D23"/>
    <mergeCell ref="B11:D11"/>
    <mergeCell ref="B12:D12"/>
    <mergeCell ref="B13:D13"/>
    <mergeCell ref="B20:D20"/>
    <mergeCell ref="B21:D21"/>
    <mergeCell ref="B22:D22"/>
    <mergeCell ref="B8:D8"/>
    <mergeCell ref="B14:D14"/>
    <mergeCell ref="A1:D1"/>
    <mergeCell ref="B9:D9"/>
    <mergeCell ref="B10:D10"/>
  </mergeCells>
  <hyperlinks>
    <hyperlink ref="B3:B4" location="'ლოტი1-Renault Logan-რენო ლოგანი'!A1" display="Renault Logan" xr:uid="{00000000-0004-0000-00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Q62"/>
  <sheetViews>
    <sheetView zoomScale="90" zoomScaleNormal="90" workbookViewId="0">
      <pane xSplit="6" ySplit="2" topLeftCell="G3" activePane="bottomRight" state="frozen"/>
      <selection pane="topRight" activeCell="F1" sqref="F1"/>
      <selection pane="bottomLeft" activeCell="A3" sqref="A3"/>
      <selection pane="bottomRight" activeCell="G16" sqref="G16"/>
    </sheetView>
  </sheetViews>
  <sheetFormatPr defaultRowHeight="12" x14ac:dyDescent="0.2"/>
  <cols>
    <col min="1" max="1" width="24.85546875" style="1" bestFit="1" customWidth="1"/>
    <col min="2" max="2" width="82.5703125" style="1" bestFit="1" customWidth="1"/>
    <col min="3" max="3" width="12.28515625" style="1" customWidth="1"/>
    <col min="4" max="4" width="10" style="1" bestFit="1" customWidth="1"/>
    <col min="5" max="5" width="17.28515625" style="1" bestFit="1" customWidth="1"/>
    <col min="6" max="6" width="11" style="1" customWidth="1"/>
    <col min="7" max="7" width="20" style="1" bestFit="1" customWidth="1"/>
    <col min="8" max="8" width="20" style="1" customWidth="1"/>
    <col min="9" max="9" width="18.5703125" style="1" customWidth="1"/>
    <col min="10" max="10" width="20.42578125" style="1" customWidth="1"/>
    <col min="11" max="11" width="17.140625" style="14" customWidth="1"/>
    <col min="12" max="12" width="25.85546875" style="14" customWidth="1"/>
    <col min="13" max="13" width="28.7109375" style="1" customWidth="1"/>
    <col min="14" max="15" width="25.42578125" style="1" customWidth="1"/>
    <col min="16" max="16" width="27.7109375" style="1" bestFit="1" customWidth="1"/>
    <col min="17" max="17" width="16.5703125" style="1" customWidth="1"/>
    <col min="18" max="16384" width="9.140625" style="1"/>
  </cols>
  <sheetData>
    <row r="1" spans="1:17" x14ac:dyDescent="0.2">
      <c r="A1" s="48" t="s">
        <v>41</v>
      </c>
      <c r="B1" s="48"/>
      <c r="C1" s="48"/>
      <c r="D1" s="48"/>
      <c r="E1" s="48"/>
      <c r="F1" s="48"/>
      <c r="G1" s="49" t="s">
        <v>42</v>
      </c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49.5" customHeight="1" thickBot="1" x14ac:dyDescent="0.25">
      <c r="A2" s="3" t="s">
        <v>39</v>
      </c>
      <c r="B2" s="3" t="s">
        <v>40</v>
      </c>
      <c r="C2" s="4" t="s">
        <v>53</v>
      </c>
      <c r="D2" s="3" t="s">
        <v>0</v>
      </c>
      <c r="E2" s="3" t="s">
        <v>1</v>
      </c>
      <c r="F2" s="4" t="s">
        <v>83</v>
      </c>
      <c r="G2" s="15" t="s">
        <v>43</v>
      </c>
      <c r="H2" s="15" t="s">
        <v>84</v>
      </c>
      <c r="I2" s="15" t="s">
        <v>56</v>
      </c>
      <c r="J2" s="15" t="s">
        <v>44</v>
      </c>
      <c r="K2" s="16" t="s">
        <v>57</v>
      </c>
      <c r="L2" s="16" t="s">
        <v>58</v>
      </c>
      <c r="M2" s="15" t="s">
        <v>59</v>
      </c>
      <c r="N2" s="5" t="s">
        <v>55</v>
      </c>
      <c r="O2" s="15" t="s">
        <v>54</v>
      </c>
      <c r="P2" s="5" t="s">
        <v>45</v>
      </c>
      <c r="Q2" s="15" t="s">
        <v>46</v>
      </c>
    </row>
    <row r="3" spans="1:17" ht="12.75" thickTop="1" x14ac:dyDescent="0.2">
      <c r="A3" s="6" t="s">
        <v>75</v>
      </c>
      <c r="B3" s="6" t="s">
        <v>4</v>
      </c>
      <c r="C3" s="7">
        <v>17</v>
      </c>
      <c r="D3" s="6" t="s">
        <v>76</v>
      </c>
      <c r="E3" s="6" t="s">
        <v>2</v>
      </c>
      <c r="F3" s="6">
        <v>2014</v>
      </c>
      <c r="G3" s="6"/>
      <c r="H3" s="6"/>
      <c r="I3" s="6"/>
      <c r="J3" s="6"/>
      <c r="K3" s="12">
        <f>J3*C3</f>
        <v>0</v>
      </c>
      <c r="L3" s="12"/>
      <c r="M3" s="6"/>
      <c r="N3" s="17">
        <f>C3-L3</f>
        <v>17</v>
      </c>
      <c r="O3" s="6"/>
      <c r="P3" s="10" t="s">
        <v>47</v>
      </c>
      <c r="Q3" s="6"/>
    </row>
    <row r="4" spans="1:17" x14ac:dyDescent="0.2">
      <c r="A4" s="8" t="s">
        <v>75</v>
      </c>
      <c r="B4" s="8" t="s">
        <v>4</v>
      </c>
      <c r="C4" s="9">
        <v>7</v>
      </c>
      <c r="D4" s="8" t="s">
        <v>76</v>
      </c>
      <c r="E4" s="8" t="s">
        <v>3</v>
      </c>
      <c r="F4" s="8">
        <v>2011</v>
      </c>
      <c r="G4" s="8"/>
      <c r="H4" s="8"/>
      <c r="I4" s="8"/>
      <c r="J4" s="8"/>
      <c r="K4" s="13">
        <f>J4*C4</f>
        <v>0</v>
      </c>
      <c r="L4" s="13"/>
      <c r="M4" s="8"/>
      <c r="N4" s="18">
        <f>C4-L4</f>
        <v>7</v>
      </c>
      <c r="O4" s="8"/>
      <c r="P4" s="11" t="s">
        <v>47</v>
      </c>
      <c r="Q4" s="8"/>
    </row>
    <row r="5" spans="1:17" x14ac:dyDescent="0.2">
      <c r="A5" s="8" t="s">
        <v>77</v>
      </c>
      <c r="B5" s="8" t="s">
        <v>5</v>
      </c>
      <c r="C5" s="9">
        <v>10</v>
      </c>
      <c r="D5" s="8" t="s">
        <v>76</v>
      </c>
      <c r="E5" s="8" t="s">
        <v>3</v>
      </c>
      <c r="F5" s="8">
        <v>2011</v>
      </c>
      <c r="G5" s="8"/>
      <c r="H5" s="8"/>
      <c r="I5" s="8"/>
      <c r="J5" s="8"/>
      <c r="K5" s="13">
        <f>J5*C5</f>
        <v>0</v>
      </c>
      <c r="L5" s="13"/>
      <c r="M5" s="8"/>
      <c r="N5" s="18">
        <f>C5-L5</f>
        <v>10</v>
      </c>
      <c r="O5" s="8"/>
      <c r="P5" s="11" t="s">
        <v>47</v>
      </c>
      <c r="Q5" s="8"/>
    </row>
    <row r="6" spans="1:17" x14ac:dyDescent="0.2">
      <c r="A6" s="8" t="s">
        <v>77</v>
      </c>
      <c r="B6" s="8" t="s">
        <v>6</v>
      </c>
      <c r="C6" s="9">
        <v>25</v>
      </c>
      <c r="D6" s="8" t="s">
        <v>76</v>
      </c>
      <c r="E6" s="8" t="s">
        <v>2</v>
      </c>
      <c r="F6" s="8">
        <v>2014</v>
      </c>
      <c r="G6" s="8"/>
      <c r="H6" s="8"/>
      <c r="I6" s="8"/>
      <c r="J6" s="8"/>
      <c r="K6" s="13">
        <f>J6*C6</f>
        <v>0</v>
      </c>
      <c r="L6" s="13"/>
      <c r="M6" s="8"/>
      <c r="N6" s="18">
        <f>C6-L6</f>
        <v>25</v>
      </c>
      <c r="O6" s="8"/>
      <c r="P6" s="11" t="s">
        <v>47</v>
      </c>
      <c r="Q6" s="8"/>
    </row>
    <row r="7" spans="1:17" x14ac:dyDescent="0.2">
      <c r="A7" s="8" t="s">
        <v>77</v>
      </c>
      <c r="B7" s="8" t="s">
        <v>7</v>
      </c>
      <c r="C7" s="9">
        <v>25</v>
      </c>
      <c r="D7" s="8" t="s">
        <v>76</v>
      </c>
      <c r="E7" s="8" t="s">
        <v>2</v>
      </c>
      <c r="F7" s="8">
        <v>2014</v>
      </c>
      <c r="G7" s="8"/>
      <c r="H7" s="8"/>
      <c r="I7" s="8"/>
      <c r="J7" s="8"/>
      <c r="K7" s="13">
        <f>J7*C7</f>
        <v>0</v>
      </c>
      <c r="L7" s="13"/>
      <c r="M7" s="8"/>
      <c r="N7" s="18">
        <f>C7-L7</f>
        <v>25</v>
      </c>
      <c r="O7" s="8"/>
      <c r="P7" s="11" t="s">
        <v>47</v>
      </c>
      <c r="Q7" s="8"/>
    </row>
    <row r="8" spans="1:17" x14ac:dyDescent="0.2">
      <c r="A8" s="8" t="s">
        <v>77</v>
      </c>
      <c r="B8" s="8" t="s">
        <v>8</v>
      </c>
      <c r="C8" s="9">
        <v>50</v>
      </c>
      <c r="D8" s="8" t="s">
        <v>76</v>
      </c>
      <c r="E8" s="8" t="s">
        <v>2</v>
      </c>
      <c r="F8" s="8">
        <v>2014</v>
      </c>
      <c r="G8" s="8"/>
      <c r="H8" s="8"/>
      <c r="I8" s="8"/>
      <c r="J8" s="8"/>
      <c r="K8" s="13">
        <f>J8*C8</f>
        <v>0</v>
      </c>
      <c r="L8" s="13"/>
      <c r="M8" s="8"/>
      <c r="N8" s="18">
        <f>C8-L8</f>
        <v>50</v>
      </c>
      <c r="O8" s="8"/>
      <c r="P8" s="11" t="s">
        <v>47</v>
      </c>
      <c r="Q8" s="8"/>
    </row>
    <row r="9" spans="1:17" x14ac:dyDescent="0.2">
      <c r="A9" s="8" t="s">
        <v>9</v>
      </c>
      <c r="B9" s="8" t="s">
        <v>10</v>
      </c>
      <c r="C9" s="9">
        <v>5</v>
      </c>
      <c r="D9" s="8" t="s">
        <v>76</v>
      </c>
      <c r="E9" s="8" t="s">
        <v>2</v>
      </c>
      <c r="F9" s="8">
        <v>2014</v>
      </c>
      <c r="G9" s="8"/>
      <c r="H9" s="8"/>
      <c r="I9" s="8"/>
      <c r="J9" s="8"/>
      <c r="K9" s="13">
        <f>J9*C9</f>
        <v>0</v>
      </c>
      <c r="L9" s="13"/>
      <c r="M9" s="8"/>
      <c r="N9" s="18">
        <f>C9-L9</f>
        <v>5</v>
      </c>
      <c r="O9" s="8"/>
      <c r="P9" s="11" t="s">
        <v>47</v>
      </c>
      <c r="Q9" s="8"/>
    </row>
    <row r="10" spans="1:17" x14ac:dyDescent="0.2">
      <c r="A10" s="8" t="s">
        <v>9</v>
      </c>
      <c r="B10" s="8" t="s">
        <v>10</v>
      </c>
      <c r="C10" s="9">
        <v>5</v>
      </c>
      <c r="D10" s="8" t="s">
        <v>76</v>
      </c>
      <c r="E10" s="8" t="s">
        <v>3</v>
      </c>
      <c r="F10" s="8">
        <v>2011</v>
      </c>
      <c r="G10" s="8"/>
      <c r="H10" s="8"/>
      <c r="I10" s="8"/>
      <c r="J10" s="8"/>
      <c r="K10" s="13">
        <f>J10*C10</f>
        <v>0</v>
      </c>
      <c r="L10" s="13"/>
      <c r="M10" s="8"/>
      <c r="N10" s="18">
        <f>C10-L10</f>
        <v>5</v>
      </c>
      <c r="O10" s="8"/>
      <c r="P10" s="11" t="s">
        <v>47</v>
      </c>
      <c r="Q10" s="8"/>
    </row>
    <row r="11" spans="1:17" x14ac:dyDescent="0.2">
      <c r="A11" s="8" t="s">
        <v>9</v>
      </c>
      <c r="B11" s="8" t="s">
        <v>11</v>
      </c>
      <c r="C11" s="9">
        <v>10</v>
      </c>
      <c r="D11" s="8" t="s">
        <v>78</v>
      </c>
      <c r="E11" s="8" t="s">
        <v>2</v>
      </c>
      <c r="F11" s="8">
        <v>2014</v>
      </c>
      <c r="G11" s="8"/>
      <c r="H11" s="8"/>
      <c r="I11" s="8"/>
      <c r="J11" s="8"/>
      <c r="K11" s="13">
        <f>J11*C11</f>
        <v>0</v>
      </c>
      <c r="L11" s="13"/>
      <c r="M11" s="8"/>
      <c r="N11" s="18">
        <f>C11-L11</f>
        <v>10</v>
      </c>
      <c r="O11" s="8"/>
      <c r="P11" s="11" t="s">
        <v>47</v>
      </c>
      <c r="Q11" s="8"/>
    </row>
    <row r="12" spans="1:17" x14ac:dyDescent="0.2">
      <c r="A12" s="8" t="s">
        <v>9</v>
      </c>
      <c r="B12" s="8" t="s">
        <v>11</v>
      </c>
      <c r="C12" s="9">
        <v>10</v>
      </c>
      <c r="D12" s="8" t="s">
        <v>78</v>
      </c>
      <c r="E12" s="8" t="s">
        <v>3</v>
      </c>
      <c r="F12" s="8">
        <v>2011</v>
      </c>
      <c r="G12" s="8"/>
      <c r="H12" s="8"/>
      <c r="I12" s="8"/>
      <c r="J12" s="8"/>
      <c r="K12" s="13">
        <f>J12*C12</f>
        <v>0</v>
      </c>
      <c r="L12" s="13"/>
      <c r="M12" s="8"/>
      <c r="N12" s="18">
        <f>C12-L12</f>
        <v>10</v>
      </c>
      <c r="O12" s="8"/>
      <c r="P12" s="11" t="s">
        <v>47</v>
      </c>
      <c r="Q12" s="8"/>
    </row>
    <row r="13" spans="1:17" x14ac:dyDescent="0.2">
      <c r="A13" s="8" t="s">
        <v>77</v>
      </c>
      <c r="B13" s="8" t="s">
        <v>12</v>
      </c>
      <c r="C13" s="9">
        <v>50</v>
      </c>
      <c r="D13" s="8" t="s">
        <v>76</v>
      </c>
      <c r="E13" s="8" t="s">
        <v>2</v>
      </c>
      <c r="F13" s="8">
        <v>2014</v>
      </c>
      <c r="G13" s="8"/>
      <c r="H13" s="8"/>
      <c r="I13" s="8"/>
      <c r="J13" s="8"/>
      <c r="K13" s="13">
        <f>J13*C13</f>
        <v>0</v>
      </c>
      <c r="L13" s="13"/>
      <c r="M13" s="8"/>
      <c r="N13" s="18">
        <f>C13-L13</f>
        <v>50</v>
      </c>
      <c r="O13" s="8"/>
      <c r="P13" s="11" t="s">
        <v>47</v>
      </c>
      <c r="Q13" s="8"/>
    </row>
    <row r="14" spans="1:17" x14ac:dyDescent="0.2">
      <c r="A14" s="8" t="s">
        <v>77</v>
      </c>
      <c r="B14" s="8" t="s">
        <v>13</v>
      </c>
      <c r="C14" s="9">
        <v>34</v>
      </c>
      <c r="D14" s="8" t="s">
        <v>76</v>
      </c>
      <c r="E14" s="8" t="s">
        <v>2</v>
      </c>
      <c r="F14" s="8">
        <v>2014</v>
      </c>
      <c r="G14" s="8"/>
      <c r="H14" s="8"/>
      <c r="I14" s="8"/>
      <c r="J14" s="8"/>
      <c r="K14" s="13">
        <f>J14*C14</f>
        <v>0</v>
      </c>
      <c r="L14" s="13"/>
      <c r="M14" s="8"/>
      <c r="N14" s="18">
        <f>C14-L14</f>
        <v>34</v>
      </c>
      <c r="O14" s="8"/>
      <c r="P14" s="11" t="s">
        <v>47</v>
      </c>
      <c r="Q14" s="8"/>
    </row>
    <row r="15" spans="1:17" x14ac:dyDescent="0.2">
      <c r="A15" s="8" t="s">
        <v>77</v>
      </c>
      <c r="B15" s="8" t="s">
        <v>13</v>
      </c>
      <c r="C15" s="9">
        <v>14</v>
      </c>
      <c r="D15" s="8" t="s">
        <v>76</v>
      </c>
      <c r="E15" s="8" t="s">
        <v>3</v>
      </c>
      <c r="F15" s="8">
        <v>2011</v>
      </c>
      <c r="G15" s="8"/>
      <c r="H15" s="8"/>
      <c r="I15" s="8"/>
      <c r="J15" s="8"/>
      <c r="K15" s="13">
        <f>J15*C15</f>
        <v>0</v>
      </c>
      <c r="L15" s="13"/>
      <c r="M15" s="8"/>
      <c r="N15" s="18">
        <f>C15-L15</f>
        <v>14</v>
      </c>
      <c r="O15" s="8"/>
      <c r="P15" s="11" t="s">
        <v>47</v>
      </c>
      <c r="Q15" s="8"/>
    </row>
    <row r="16" spans="1:17" x14ac:dyDescent="0.2">
      <c r="A16" s="8" t="s">
        <v>77</v>
      </c>
      <c r="B16" s="8" t="s">
        <v>14</v>
      </c>
      <c r="C16" s="9">
        <v>34</v>
      </c>
      <c r="D16" s="8" t="s">
        <v>76</v>
      </c>
      <c r="E16" s="8" t="s">
        <v>2</v>
      </c>
      <c r="F16" s="8">
        <v>2014</v>
      </c>
      <c r="G16" s="8"/>
      <c r="H16" s="8"/>
      <c r="I16" s="8"/>
      <c r="J16" s="8"/>
      <c r="K16" s="13">
        <f>J16*C16</f>
        <v>0</v>
      </c>
      <c r="L16" s="13"/>
      <c r="M16" s="8"/>
      <c r="N16" s="18">
        <f>C16-L16</f>
        <v>34</v>
      </c>
      <c r="O16" s="8"/>
      <c r="P16" s="11" t="s">
        <v>47</v>
      </c>
      <c r="Q16" s="8"/>
    </row>
    <row r="17" spans="1:17" x14ac:dyDescent="0.2">
      <c r="A17" s="8" t="s">
        <v>77</v>
      </c>
      <c r="B17" s="8" t="s">
        <v>14</v>
      </c>
      <c r="C17" s="9">
        <v>14</v>
      </c>
      <c r="D17" s="8" t="s">
        <v>76</v>
      </c>
      <c r="E17" s="8" t="s">
        <v>3</v>
      </c>
      <c r="F17" s="8">
        <v>2011</v>
      </c>
      <c r="G17" s="8"/>
      <c r="H17" s="8"/>
      <c r="I17" s="8"/>
      <c r="J17" s="8"/>
      <c r="K17" s="13">
        <f>J17*C17</f>
        <v>0</v>
      </c>
      <c r="L17" s="13"/>
      <c r="M17" s="8"/>
      <c r="N17" s="18">
        <f>C17-L17</f>
        <v>14</v>
      </c>
      <c r="O17" s="8"/>
      <c r="P17" s="11" t="s">
        <v>47</v>
      </c>
      <c r="Q17" s="8"/>
    </row>
    <row r="18" spans="1:17" x14ac:dyDescent="0.2">
      <c r="A18" s="8" t="s">
        <v>77</v>
      </c>
      <c r="B18" s="8" t="s">
        <v>15</v>
      </c>
      <c r="C18" s="9">
        <v>16</v>
      </c>
      <c r="D18" s="8" t="s">
        <v>76</v>
      </c>
      <c r="E18" s="8" t="s">
        <v>2</v>
      </c>
      <c r="F18" s="8">
        <v>2014</v>
      </c>
      <c r="G18" s="8"/>
      <c r="H18" s="8"/>
      <c r="I18" s="8"/>
      <c r="J18" s="8"/>
      <c r="K18" s="13">
        <f>J18*C18</f>
        <v>0</v>
      </c>
      <c r="L18" s="13"/>
      <c r="M18" s="8"/>
      <c r="N18" s="18">
        <f>C18-L18</f>
        <v>16</v>
      </c>
      <c r="O18" s="8"/>
      <c r="P18" s="11" t="s">
        <v>47</v>
      </c>
      <c r="Q18" s="8"/>
    </row>
    <row r="19" spans="1:17" x14ac:dyDescent="0.2">
      <c r="A19" s="8" t="s">
        <v>77</v>
      </c>
      <c r="B19" s="8" t="s">
        <v>15</v>
      </c>
      <c r="C19" s="9">
        <v>14</v>
      </c>
      <c r="D19" s="8" t="s">
        <v>76</v>
      </c>
      <c r="E19" s="8" t="s">
        <v>3</v>
      </c>
      <c r="F19" s="8">
        <v>2011</v>
      </c>
      <c r="G19" s="8"/>
      <c r="H19" s="8"/>
      <c r="I19" s="8"/>
      <c r="J19" s="8"/>
      <c r="K19" s="13">
        <f>J19*C19</f>
        <v>0</v>
      </c>
      <c r="L19" s="13"/>
      <c r="M19" s="8"/>
      <c r="N19" s="18">
        <f>C19-L19</f>
        <v>14</v>
      </c>
      <c r="O19" s="8"/>
      <c r="P19" s="11" t="s">
        <v>47</v>
      </c>
      <c r="Q19" s="8"/>
    </row>
    <row r="20" spans="1:17" x14ac:dyDescent="0.2">
      <c r="A20" s="8" t="s">
        <v>77</v>
      </c>
      <c r="B20" s="8" t="s">
        <v>16</v>
      </c>
      <c r="C20" s="9">
        <v>10</v>
      </c>
      <c r="D20" s="8" t="s">
        <v>76</v>
      </c>
      <c r="E20" s="8" t="s">
        <v>2</v>
      </c>
      <c r="F20" s="8">
        <v>2014</v>
      </c>
      <c r="G20" s="8"/>
      <c r="H20" s="8"/>
      <c r="I20" s="8"/>
      <c r="J20" s="8"/>
      <c r="K20" s="13">
        <f>J20*C20</f>
        <v>0</v>
      </c>
      <c r="L20" s="13"/>
      <c r="M20" s="8"/>
      <c r="N20" s="18">
        <f>C20-L20</f>
        <v>10</v>
      </c>
      <c r="O20" s="8"/>
      <c r="P20" s="11" t="s">
        <v>47</v>
      </c>
      <c r="Q20" s="8"/>
    </row>
    <row r="21" spans="1:17" x14ac:dyDescent="0.2">
      <c r="A21" s="8" t="s">
        <v>77</v>
      </c>
      <c r="B21" s="8" t="s">
        <v>17</v>
      </c>
      <c r="C21" s="9">
        <v>10</v>
      </c>
      <c r="D21" s="8" t="s">
        <v>76</v>
      </c>
      <c r="E21" s="8" t="s">
        <v>2</v>
      </c>
      <c r="F21" s="8">
        <v>2014</v>
      </c>
      <c r="G21" s="8"/>
      <c r="H21" s="8"/>
      <c r="I21" s="8"/>
      <c r="J21" s="8"/>
      <c r="K21" s="13">
        <f>J21*C21</f>
        <v>0</v>
      </c>
      <c r="L21" s="13"/>
      <c r="M21" s="8"/>
      <c r="N21" s="18">
        <f>C21-L21</f>
        <v>10</v>
      </c>
      <c r="O21" s="8"/>
      <c r="P21" s="11" t="s">
        <v>47</v>
      </c>
      <c r="Q21" s="8"/>
    </row>
    <row r="22" spans="1:17" x14ac:dyDescent="0.2">
      <c r="A22" s="8" t="s">
        <v>79</v>
      </c>
      <c r="B22" s="8" t="s">
        <v>18</v>
      </c>
      <c r="C22" s="9">
        <v>10</v>
      </c>
      <c r="D22" s="8" t="s">
        <v>76</v>
      </c>
      <c r="E22" s="8" t="s">
        <v>2</v>
      </c>
      <c r="F22" s="8">
        <v>2014</v>
      </c>
      <c r="G22" s="8"/>
      <c r="H22" s="8"/>
      <c r="I22" s="8"/>
      <c r="J22" s="8"/>
      <c r="K22" s="13">
        <f>J22*C22</f>
        <v>0</v>
      </c>
      <c r="L22" s="13"/>
      <c r="M22" s="8"/>
      <c r="N22" s="18">
        <f>C22-L22</f>
        <v>10</v>
      </c>
      <c r="O22" s="8"/>
      <c r="P22" s="11" t="s">
        <v>47</v>
      </c>
      <c r="Q22" s="8"/>
    </row>
    <row r="23" spans="1:17" x14ac:dyDescent="0.2">
      <c r="A23" s="8" t="s">
        <v>79</v>
      </c>
      <c r="B23" s="8" t="s">
        <v>18</v>
      </c>
      <c r="C23" s="9">
        <v>10</v>
      </c>
      <c r="D23" s="8" t="s">
        <v>76</v>
      </c>
      <c r="E23" s="8" t="s">
        <v>3</v>
      </c>
      <c r="F23" s="8">
        <v>2011</v>
      </c>
      <c r="G23" s="8"/>
      <c r="H23" s="8"/>
      <c r="I23" s="8"/>
      <c r="J23" s="8"/>
      <c r="K23" s="13">
        <f>J23*C23</f>
        <v>0</v>
      </c>
      <c r="L23" s="13"/>
      <c r="M23" s="8"/>
      <c r="N23" s="18">
        <f>C23-L23</f>
        <v>10</v>
      </c>
      <c r="O23" s="8"/>
      <c r="P23" s="11" t="s">
        <v>47</v>
      </c>
      <c r="Q23" s="8"/>
    </row>
    <row r="24" spans="1:17" x14ac:dyDescent="0.2">
      <c r="A24" s="8" t="s">
        <v>79</v>
      </c>
      <c r="B24" s="8" t="s">
        <v>19</v>
      </c>
      <c r="C24" s="9">
        <v>5</v>
      </c>
      <c r="D24" s="8" t="s">
        <v>76</v>
      </c>
      <c r="E24" s="8" t="s">
        <v>2</v>
      </c>
      <c r="F24" s="8">
        <v>2014</v>
      </c>
      <c r="G24" s="8"/>
      <c r="H24" s="8"/>
      <c r="I24" s="8"/>
      <c r="J24" s="8"/>
      <c r="K24" s="13">
        <f>J24*C24</f>
        <v>0</v>
      </c>
      <c r="L24" s="13"/>
      <c r="M24" s="8"/>
      <c r="N24" s="18">
        <f>C24-L24</f>
        <v>5</v>
      </c>
      <c r="O24" s="8"/>
      <c r="P24" s="11" t="s">
        <v>47</v>
      </c>
      <c r="Q24" s="8"/>
    </row>
    <row r="25" spans="1:17" x14ac:dyDescent="0.2">
      <c r="A25" s="8" t="s">
        <v>79</v>
      </c>
      <c r="B25" s="8" t="s">
        <v>19</v>
      </c>
      <c r="C25" s="9">
        <v>5</v>
      </c>
      <c r="D25" s="8" t="s">
        <v>76</v>
      </c>
      <c r="E25" s="8" t="s">
        <v>3</v>
      </c>
      <c r="F25" s="8">
        <v>2011</v>
      </c>
      <c r="G25" s="8"/>
      <c r="H25" s="8"/>
      <c r="I25" s="8"/>
      <c r="J25" s="8"/>
      <c r="K25" s="13">
        <f>J25*C25</f>
        <v>0</v>
      </c>
      <c r="L25" s="13"/>
      <c r="M25" s="8"/>
      <c r="N25" s="18">
        <f>C25-L25</f>
        <v>5</v>
      </c>
      <c r="O25" s="8"/>
      <c r="P25" s="11" t="s">
        <v>47</v>
      </c>
      <c r="Q25" s="8"/>
    </row>
    <row r="26" spans="1:17" x14ac:dyDescent="0.2">
      <c r="A26" s="8" t="s">
        <v>77</v>
      </c>
      <c r="B26" s="8" t="s">
        <v>20</v>
      </c>
      <c r="C26" s="9">
        <v>20</v>
      </c>
      <c r="D26" s="8" t="s">
        <v>76</v>
      </c>
      <c r="E26" s="8" t="s">
        <v>2</v>
      </c>
      <c r="F26" s="8">
        <v>2014</v>
      </c>
      <c r="G26" s="8"/>
      <c r="H26" s="8"/>
      <c r="I26" s="8"/>
      <c r="J26" s="8"/>
      <c r="K26" s="13">
        <f>J26*C26</f>
        <v>0</v>
      </c>
      <c r="L26" s="13"/>
      <c r="M26" s="8"/>
      <c r="N26" s="18">
        <f>C26-L26</f>
        <v>20</v>
      </c>
      <c r="O26" s="8"/>
      <c r="P26" s="11" t="s">
        <v>47</v>
      </c>
      <c r="Q26" s="8"/>
    </row>
    <row r="27" spans="1:17" x14ac:dyDescent="0.2">
      <c r="A27" s="8" t="s">
        <v>77</v>
      </c>
      <c r="B27" s="8" t="s">
        <v>20</v>
      </c>
      <c r="C27" s="9">
        <v>12</v>
      </c>
      <c r="D27" s="8" t="s">
        <v>76</v>
      </c>
      <c r="E27" s="8" t="s">
        <v>3</v>
      </c>
      <c r="F27" s="8">
        <v>2011</v>
      </c>
      <c r="G27" s="8"/>
      <c r="H27" s="8"/>
      <c r="I27" s="8"/>
      <c r="J27" s="8"/>
      <c r="K27" s="13">
        <f>J27*C27</f>
        <v>0</v>
      </c>
      <c r="L27" s="13"/>
      <c r="M27" s="8"/>
      <c r="N27" s="18">
        <f>C27-L27</f>
        <v>12</v>
      </c>
      <c r="O27" s="8"/>
      <c r="P27" s="11" t="s">
        <v>47</v>
      </c>
      <c r="Q27" s="8"/>
    </row>
    <row r="28" spans="1:17" x14ac:dyDescent="0.2">
      <c r="A28" s="8" t="s">
        <v>79</v>
      </c>
      <c r="B28" s="8" t="s">
        <v>21</v>
      </c>
      <c r="C28" s="9">
        <v>20</v>
      </c>
      <c r="D28" s="8" t="s">
        <v>76</v>
      </c>
      <c r="E28" s="8" t="s">
        <v>2</v>
      </c>
      <c r="F28" s="8">
        <v>2014</v>
      </c>
      <c r="G28" s="8"/>
      <c r="H28" s="8"/>
      <c r="I28" s="8"/>
      <c r="J28" s="8"/>
      <c r="K28" s="13">
        <f>J28*C28</f>
        <v>0</v>
      </c>
      <c r="L28" s="13"/>
      <c r="M28" s="8"/>
      <c r="N28" s="18">
        <f>C28-L28</f>
        <v>20</v>
      </c>
      <c r="O28" s="8"/>
      <c r="P28" s="11" t="s">
        <v>47</v>
      </c>
      <c r="Q28" s="8"/>
    </row>
    <row r="29" spans="1:17" x14ac:dyDescent="0.2">
      <c r="A29" s="8" t="s">
        <v>79</v>
      </c>
      <c r="B29" s="8" t="s">
        <v>21</v>
      </c>
      <c r="C29" s="9">
        <v>20</v>
      </c>
      <c r="D29" s="8" t="s">
        <v>76</v>
      </c>
      <c r="E29" s="8" t="s">
        <v>3</v>
      </c>
      <c r="F29" s="8">
        <v>2011</v>
      </c>
      <c r="G29" s="8"/>
      <c r="H29" s="8"/>
      <c r="I29" s="8"/>
      <c r="J29" s="8"/>
      <c r="K29" s="13">
        <f>J29*C29</f>
        <v>0</v>
      </c>
      <c r="L29" s="13"/>
      <c r="M29" s="8"/>
      <c r="N29" s="18">
        <f>C29-L29</f>
        <v>20</v>
      </c>
      <c r="O29" s="8"/>
      <c r="P29" s="11" t="s">
        <v>47</v>
      </c>
      <c r="Q29" s="8"/>
    </row>
    <row r="30" spans="1:17" x14ac:dyDescent="0.2">
      <c r="A30" s="8" t="s">
        <v>77</v>
      </c>
      <c r="B30" s="8" t="s">
        <v>22</v>
      </c>
      <c r="C30" s="9">
        <v>10</v>
      </c>
      <c r="D30" s="8" t="s">
        <v>76</v>
      </c>
      <c r="E30" s="8" t="s">
        <v>2</v>
      </c>
      <c r="F30" s="8">
        <v>2014</v>
      </c>
      <c r="G30" s="8"/>
      <c r="H30" s="8"/>
      <c r="I30" s="8"/>
      <c r="J30" s="8"/>
      <c r="K30" s="13">
        <f>J30*C30</f>
        <v>0</v>
      </c>
      <c r="L30" s="13"/>
      <c r="M30" s="8"/>
      <c r="N30" s="18">
        <f>C30-L30</f>
        <v>10</v>
      </c>
      <c r="O30" s="8"/>
      <c r="P30" s="11" t="s">
        <v>47</v>
      </c>
      <c r="Q30" s="8"/>
    </row>
    <row r="31" spans="1:17" x14ac:dyDescent="0.2">
      <c r="A31" s="8" t="s">
        <v>77</v>
      </c>
      <c r="B31" s="8" t="s">
        <v>22</v>
      </c>
      <c r="C31" s="9">
        <v>10</v>
      </c>
      <c r="D31" s="8" t="s">
        <v>76</v>
      </c>
      <c r="E31" s="8" t="s">
        <v>3</v>
      </c>
      <c r="F31" s="8">
        <v>2011</v>
      </c>
      <c r="G31" s="8"/>
      <c r="H31" s="8"/>
      <c r="I31" s="8"/>
      <c r="J31" s="8"/>
      <c r="K31" s="13">
        <f>J31*C31</f>
        <v>0</v>
      </c>
      <c r="L31" s="13"/>
      <c r="M31" s="8"/>
      <c r="N31" s="18">
        <f>C31-L31</f>
        <v>10</v>
      </c>
      <c r="O31" s="8"/>
      <c r="P31" s="11" t="s">
        <v>47</v>
      </c>
      <c r="Q31" s="8"/>
    </row>
    <row r="32" spans="1:17" x14ac:dyDescent="0.2">
      <c r="A32" s="8" t="s">
        <v>80</v>
      </c>
      <c r="B32" s="8" t="s">
        <v>23</v>
      </c>
      <c r="C32" s="9">
        <v>20</v>
      </c>
      <c r="D32" s="8" t="s">
        <v>76</v>
      </c>
      <c r="E32" s="8" t="s">
        <v>2</v>
      </c>
      <c r="F32" s="8">
        <v>2014</v>
      </c>
      <c r="G32" s="8"/>
      <c r="H32" s="8"/>
      <c r="I32" s="8"/>
      <c r="J32" s="8"/>
      <c r="K32" s="13">
        <f>J32*C32</f>
        <v>0</v>
      </c>
      <c r="L32" s="13"/>
      <c r="M32" s="8"/>
      <c r="N32" s="18">
        <f>C32-L32</f>
        <v>20</v>
      </c>
      <c r="O32" s="8"/>
      <c r="P32" s="11" t="s">
        <v>47</v>
      </c>
      <c r="Q32" s="8"/>
    </row>
    <row r="33" spans="1:17" x14ac:dyDescent="0.2">
      <c r="A33" s="8" t="s">
        <v>9</v>
      </c>
      <c r="B33" s="8" t="s">
        <v>24</v>
      </c>
      <c r="C33" s="9">
        <v>30</v>
      </c>
      <c r="D33" s="8" t="s">
        <v>78</v>
      </c>
      <c r="E33" s="8" t="s">
        <v>2</v>
      </c>
      <c r="F33" s="8">
        <v>2014</v>
      </c>
      <c r="G33" s="8"/>
      <c r="H33" s="8"/>
      <c r="I33" s="8"/>
      <c r="J33" s="8"/>
      <c r="K33" s="13">
        <f>J33*C33</f>
        <v>0</v>
      </c>
      <c r="L33" s="13"/>
      <c r="M33" s="8"/>
      <c r="N33" s="18">
        <f>C33-L33</f>
        <v>30</v>
      </c>
      <c r="O33" s="8"/>
      <c r="P33" s="11" t="s">
        <v>47</v>
      </c>
      <c r="Q33" s="8"/>
    </row>
    <row r="34" spans="1:17" x14ac:dyDescent="0.2">
      <c r="A34" s="8" t="s">
        <v>9</v>
      </c>
      <c r="B34" s="8" t="s">
        <v>24</v>
      </c>
      <c r="C34" s="9">
        <v>20</v>
      </c>
      <c r="D34" s="8" t="s">
        <v>78</v>
      </c>
      <c r="E34" s="8" t="s">
        <v>3</v>
      </c>
      <c r="F34" s="8">
        <v>2011</v>
      </c>
      <c r="G34" s="8"/>
      <c r="H34" s="8"/>
      <c r="I34" s="8"/>
      <c r="J34" s="8"/>
      <c r="K34" s="13">
        <f>J34*C34</f>
        <v>0</v>
      </c>
      <c r="L34" s="13"/>
      <c r="M34" s="8"/>
      <c r="N34" s="18">
        <f>C34-L34</f>
        <v>20</v>
      </c>
      <c r="O34" s="8"/>
      <c r="P34" s="11" t="s">
        <v>47</v>
      </c>
      <c r="Q34" s="8"/>
    </row>
    <row r="35" spans="1:17" x14ac:dyDescent="0.2">
      <c r="A35" s="8" t="s">
        <v>9</v>
      </c>
      <c r="B35" s="8" t="s">
        <v>25</v>
      </c>
      <c r="C35" s="9">
        <v>1</v>
      </c>
      <c r="D35" s="8" t="s">
        <v>76</v>
      </c>
      <c r="E35" s="8" t="s">
        <v>2</v>
      </c>
      <c r="F35" s="8">
        <v>2014</v>
      </c>
      <c r="G35" s="8"/>
      <c r="H35" s="8"/>
      <c r="I35" s="8"/>
      <c r="J35" s="8"/>
      <c r="K35" s="13">
        <f>J35*C35</f>
        <v>0</v>
      </c>
      <c r="L35" s="13"/>
      <c r="M35" s="8"/>
      <c r="N35" s="18">
        <f>C35-L35</f>
        <v>1</v>
      </c>
      <c r="O35" s="8"/>
      <c r="P35" s="11" t="s">
        <v>47</v>
      </c>
      <c r="Q35" s="8"/>
    </row>
    <row r="36" spans="1:17" x14ac:dyDescent="0.2">
      <c r="A36" s="8" t="s">
        <v>9</v>
      </c>
      <c r="B36" s="8" t="s">
        <v>25</v>
      </c>
      <c r="C36" s="9">
        <v>1</v>
      </c>
      <c r="D36" s="8" t="s">
        <v>76</v>
      </c>
      <c r="E36" s="8" t="s">
        <v>3</v>
      </c>
      <c r="F36" s="8">
        <v>2011</v>
      </c>
      <c r="G36" s="8"/>
      <c r="H36" s="8"/>
      <c r="I36" s="8"/>
      <c r="J36" s="8"/>
      <c r="K36" s="13">
        <f>J36*C36</f>
        <v>0</v>
      </c>
      <c r="L36" s="13"/>
      <c r="M36" s="8"/>
      <c r="N36" s="18">
        <f>C36-L36</f>
        <v>1</v>
      </c>
      <c r="O36" s="8"/>
      <c r="P36" s="11" t="s">
        <v>47</v>
      </c>
      <c r="Q36" s="8"/>
    </row>
    <row r="37" spans="1:17" x14ac:dyDescent="0.2">
      <c r="A37" s="8" t="s">
        <v>77</v>
      </c>
      <c r="B37" s="8" t="s">
        <v>26</v>
      </c>
      <c r="C37" s="9">
        <v>5</v>
      </c>
      <c r="D37" s="8" t="s">
        <v>76</v>
      </c>
      <c r="E37" s="8" t="s">
        <v>2</v>
      </c>
      <c r="F37" s="8">
        <v>2014</v>
      </c>
      <c r="G37" s="8"/>
      <c r="H37" s="8"/>
      <c r="I37" s="8"/>
      <c r="J37" s="8"/>
      <c r="K37" s="13">
        <f>J37*C37</f>
        <v>0</v>
      </c>
      <c r="L37" s="13"/>
      <c r="M37" s="8"/>
      <c r="N37" s="18">
        <f>C37-L37</f>
        <v>5</v>
      </c>
      <c r="O37" s="8"/>
      <c r="P37" s="11" t="s">
        <v>47</v>
      </c>
      <c r="Q37" s="8"/>
    </row>
    <row r="38" spans="1:17" x14ac:dyDescent="0.2">
      <c r="A38" s="8" t="s">
        <v>77</v>
      </c>
      <c r="B38" s="8" t="s">
        <v>26</v>
      </c>
      <c r="C38" s="9">
        <v>5</v>
      </c>
      <c r="D38" s="8" t="s">
        <v>76</v>
      </c>
      <c r="E38" s="8" t="s">
        <v>3</v>
      </c>
      <c r="F38" s="8">
        <v>2011</v>
      </c>
      <c r="G38" s="8"/>
      <c r="H38" s="8"/>
      <c r="I38" s="8"/>
      <c r="J38" s="8"/>
      <c r="K38" s="13">
        <f>J38*C38</f>
        <v>0</v>
      </c>
      <c r="L38" s="13"/>
      <c r="M38" s="8"/>
      <c r="N38" s="18">
        <f>C38-L38</f>
        <v>5</v>
      </c>
      <c r="O38" s="8"/>
      <c r="P38" s="11" t="s">
        <v>47</v>
      </c>
      <c r="Q38" s="8"/>
    </row>
    <row r="39" spans="1:17" x14ac:dyDescent="0.2">
      <c r="A39" s="8" t="s">
        <v>77</v>
      </c>
      <c r="B39" s="8" t="s">
        <v>27</v>
      </c>
      <c r="C39" s="9">
        <v>20</v>
      </c>
      <c r="D39" s="8" t="s">
        <v>76</v>
      </c>
      <c r="E39" s="8" t="s">
        <v>2</v>
      </c>
      <c r="F39" s="8">
        <v>2014</v>
      </c>
      <c r="G39" s="8"/>
      <c r="H39" s="8"/>
      <c r="I39" s="8"/>
      <c r="J39" s="8"/>
      <c r="K39" s="13">
        <f>J39*C39</f>
        <v>0</v>
      </c>
      <c r="L39" s="13"/>
      <c r="M39" s="8"/>
      <c r="N39" s="18">
        <f>C39-L39</f>
        <v>20</v>
      </c>
      <c r="O39" s="8"/>
      <c r="P39" s="11" t="s">
        <v>47</v>
      </c>
      <c r="Q39" s="8"/>
    </row>
    <row r="40" spans="1:17" x14ac:dyDescent="0.2">
      <c r="A40" s="8" t="s">
        <v>79</v>
      </c>
      <c r="B40" s="8" t="s">
        <v>28</v>
      </c>
      <c r="C40" s="9">
        <v>2</v>
      </c>
      <c r="D40" s="8" t="s">
        <v>76</v>
      </c>
      <c r="E40" s="8" t="s">
        <v>2</v>
      </c>
      <c r="F40" s="8">
        <v>2014</v>
      </c>
      <c r="G40" s="8"/>
      <c r="H40" s="8"/>
      <c r="I40" s="8"/>
      <c r="J40" s="8"/>
      <c r="K40" s="13">
        <f>J40*C40</f>
        <v>0</v>
      </c>
      <c r="L40" s="13"/>
      <c r="M40" s="8"/>
      <c r="N40" s="18">
        <f>C40-L40</f>
        <v>2</v>
      </c>
      <c r="O40" s="8"/>
      <c r="P40" s="11" t="s">
        <v>47</v>
      </c>
      <c r="Q40" s="8"/>
    </row>
    <row r="41" spans="1:17" x14ac:dyDescent="0.2">
      <c r="A41" s="8" t="s">
        <v>79</v>
      </c>
      <c r="B41" s="8" t="s">
        <v>28</v>
      </c>
      <c r="C41" s="9">
        <v>2</v>
      </c>
      <c r="D41" s="8" t="s">
        <v>76</v>
      </c>
      <c r="E41" s="8" t="s">
        <v>3</v>
      </c>
      <c r="F41" s="8">
        <v>2011</v>
      </c>
      <c r="G41" s="8"/>
      <c r="H41" s="8"/>
      <c r="I41" s="8"/>
      <c r="J41" s="8"/>
      <c r="K41" s="13">
        <f>J41*C41</f>
        <v>0</v>
      </c>
      <c r="L41" s="13"/>
      <c r="M41" s="8"/>
      <c r="N41" s="18">
        <f>C41-L41</f>
        <v>2</v>
      </c>
      <c r="O41" s="8"/>
      <c r="P41" s="11" t="s">
        <v>47</v>
      </c>
      <c r="Q41" s="8"/>
    </row>
    <row r="42" spans="1:17" x14ac:dyDescent="0.2">
      <c r="A42" s="8" t="s">
        <v>79</v>
      </c>
      <c r="B42" s="8" t="s">
        <v>29</v>
      </c>
      <c r="C42" s="9">
        <v>1</v>
      </c>
      <c r="D42" s="8" t="s">
        <v>76</v>
      </c>
      <c r="E42" s="8" t="s">
        <v>2</v>
      </c>
      <c r="F42" s="8">
        <v>2014</v>
      </c>
      <c r="G42" s="8"/>
      <c r="H42" s="8"/>
      <c r="I42" s="8"/>
      <c r="J42" s="8"/>
      <c r="K42" s="13">
        <f>J42*C42</f>
        <v>0</v>
      </c>
      <c r="L42" s="13"/>
      <c r="M42" s="8"/>
      <c r="N42" s="18">
        <f>C42-L42</f>
        <v>1</v>
      </c>
      <c r="O42" s="8"/>
      <c r="P42" s="11" t="s">
        <v>47</v>
      </c>
      <c r="Q42" s="8"/>
    </row>
    <row r="43" spans="1:17" x14ac:dyDescent="0.2">
      <c r="A43" s="8" t="s">
        <v>79</v>
      </c>
      <c r="B43" s="8" t="s">
        <v>29</v>
      </c>
      <c r="C43" s="9">
        <v>1</v>
      </c>
      <c r="D43" s="8" t="s">
        <v>76</v>
      </c>
      <c r="E43" s="8" t="s">
        <v>3</v>
      </c>
      <c r="F43" s="8">
        <v>2011</v>
      </c>
      <c r="G43" s="8"/>
      <c r="H43" s="8"/>
      <c r="I43" s="8"/>
      <c r="J43" s="8"/>
      <c r="K43" s="13">
        <f>J43*C43</f>
        <v>0</v>
      </c>
      <c r="L43" s="13"/>
      <c r="M43" s="8"/>
      <c r="N43" s="18">
        <f>C43-L43</f>
        <v>1</v>
      </c>
      <c r="O43" s="8"/>
      <c r="P43" s="11" t="s">
        <v>47</v>
      </c>
      <c r="Q43" s="8"/>
    </row>
    <row r="44" spans="1:17" x14ac:dyDescent="0.2">
      <c r="A44" s="8" t="s">
        <v>80</v>
      </c>
      <c r="B44" s="8" t="s">
        <v>30</v>
      </c>
      <c r="C44" s="9">
        <v>1</v>
      </c>
      <c r="D44" s="8" t="s">
        <v>76</v>
      </c>
      <c r="E44" s="8" t="s">
        <v>2</v>
      </c>
      <c r="F44" s="8">
        <v>2014</v>
      </c>
      <c r="G44" s="8"/>
      <c r="H44" s="8"/>
      <c r="I44" s="8"/>
      <c r="J44" s="8"/>
      <c r="K44" s="13">
        <f>J44*C44</f>
        <v>0</v>
      </c>
      <c r="L44" s="13"/>
      <c r="M44" s="8"/>
      <c r="N44" s="18">
        <f>C44-L44</f>
        <v>1</v>
      </c>
      <c r="O44" s="8"/>
      <c r="P44" s="11" t="s">
        <v>47</v>
      </c>
      <c r="Q44" s="8"/>
    </row>
    <row r="45" spans="1:17" x14ac:dyDescent="0.2">
      <c r="A45" s="8" t="s">
        <v>80</v>
      </c>
      <c r="B45" s="8" t="s">
        <v>30</v>
      </c>
      <c r="C45" s="9">
        <v>1</v>
      </c>
      <c r="D45" s="8" t="s">
        <v>76</v>
      </c>
      <c r="E45" s="8" t="s">
        <v>3</v>
      </c>
      <c r="F45" s="8">
        <v>2011</v>
      </c>
      <c r="G45" s="8"/>
      <c r="H45" s="8"/>
      <c r="I45" s="8"/>
      <c r="J45" s="8"/>
      <c r="K45" s="13">
        <f>J45*C45</f>
        <v>0</v>
      </c>
      <c r="L45" s="13"/>
      <c r="M45" s="8"/>
      <c r="N45" s="18">
        <f>C45-L45</f>
        <v>1</v>
      </c>
      <c r="O45" s="8"/>
      <c r="P45" s="11" t="s">
        <v>47</v>
      </c>
      <c r="Q45" s="8"/>
    </row>
    <row r="46" spans="1:17" x14ac:dyDescent="0.2">
      <c r="A46" s="8" t="s">
        <v>80</v>
      </c>
      <c r="B46" s="8" t="s">
        <v>31</v>
      </c>
      <c r="C46" s="9">
        <v>1</v>
      </c>
      <c r="D46" s="8" t="s">
        <v>76</v>
      </c>
      <c r="E46" s="8" t="s">
        <v>2</v>
      </c>
      <c r="F46" s="8">
        <v>2014</v>
      </c>
      <c r="G46" s="8"/>
      <c r="H46" s="8"/>
      <c r="I46" s="8"/>
      <c r="J46" s="8"/>
      <c r="K46" s="13">
        <f>J46*C46</f>
        <v>0</v>
      </c>
      <c r="L46" s="13"/>
      <c r="M46" s="8"/>
      <c r="N46" s="18">
        <f>C46-L46</f>
        <v>1</v>
      </c>
      <c r="O46" s="8"/>
      <c r="P46" s="11" t="s">
        <v>47</v>
      </c>
      <c r="Q46" s="8"/>
    </row>
    <row r="47" spans="1:17" x14ac:dyDescent="0.2">
      <c r="A47" s="8" t="s">
        <v>80</v>
      </c>
      <c r="B47" s="8" t="s">
        <v>31</v>
      </c>
      <c r="C47" s="9">
        <v>1</v>
      </c>
      <c r="D47" s="8" t="s">
        <v>76</v>
      </c>
      <c r="E47" s="8" t="s">
        <v>3</v>
      </c>
      <c r="F47" s="8">
        <v>2011</v>
      </c>
      <c r="G47" s="8"/>
      <c r="H47" s="8"/>
      <c r="I47" s="8"/>
      <c r="J47" s="8"/>
      <c r="K47" s="13">
        <f>J47*C47</f>
        <v>0</v>
      </c>
      <c r="L47" s="13"/>
      <c r="M47" s="8"/>
      <c r="N47" s="18">
        <f>C47-L47</f>
        <v>1</v>
      </c>
      <c r="O47" s="8"/>
      <c r="P47" s="11" t="s">
        <v>47</v>
      </c>
      <c r="Q47" s="8"/>
    </row>
    <row r="48" spans="1:17" x14ac:dyDescent="0.2">
      <c r="A48" s="8" t="s">
        <v>77</v>
      </c>
      <c r="B48" s="8" t="s">
        <v>32</v>
      </c>
      <c r="C48" s="9">
        <v>10</v>
      </c>
      <c r="D48" s="8" t="s">
        <v>76</v>
      </c>
      <c r="E48" s="8" t="s">
        <v>2</v>
      </c>
      <c r="F48" s="8">
        <v>2014</v>
      </c>
      <c r="G48" s="8"/>
      <c r="H48" s="8"/>
      <c r="I48" s="8"/>
      <c r="J48" s="8"/>
      <c r="K48" s="13">
        <f>J48*C48</f>
        <v>0</v>
      </c>
      <c r="L48" s="13"/>
      <c r="M48" s="8"/>
      <c r="N48" s="18">
        <f>C48-L48</f>
        <v>10</v>
      </c>
      <c r="O48" s="8"/>
      <c r="P48" s="11" t="s">
        <v>47</v>
      </c>
      <c r="Q48" s="8"/>
    </row>
    <row r="49" spans="1:17" x14ac:dyDescent="0.2">
      <c r="A49" s="8" t="s">
        <v>77</v>
      </c>
      <c r="B49" s="8" t="s">
        <v>32</v>
      </c>
      <c r="C49" s="9">
        <v>5</v>
      </c>
      <c r="D49" s="8" t="s">
        <v>76</v>
      </c>
      <c r="E49" s="8" t="s">
        <v>3</v>
      </c>
      <c r="F49" s="8">
        <v>2011</v>
      </c>
      <c r="G49" s="8"/>
      <c r="H49" s="8"/>
      <c r="I49" s="8"/>
      <c r="J49" s="8"/>
      <c r="K49" s="13">
        <f>J49*C49</f>
        <v>0</v>
      </c>
      <c r="L49" s="13"/>
      <c r="M49" s="8"/>
      <c r="N49" s="18">
        <f>C49-L49</f>
        <v>5</v>
      </c>
      <c r="O49" s="8"/>
      <c r="P49" s="11" t="s">
        <v>47</v>
      </c>
      <c r="Q49" s="8"/>
    </row>
    <row r="50" spans="1:17" x14ac:dyDescent="0.2">
      <c r="A50" s="8" t="s">
        <v>77</v>
      </c>
      <c r="B50" s="8" t="s">
        <v>33</v>
      </c>
      <c r="C50" s="9">
        <v>10</v>
      </c>
      <c r="D50" s="8" t="s">
        <v>76</v>
      </c>
      <c r="E50" s="8" t="s">
        <v>3</v>
      </c>
      <c r="F50" s="8">
        <v>2011</v>
      </c>
      <c r="G50" s="8"/>
      <c r="H50" s="8"/>
      <c r="I50" s="8"/>
      <c r="J50" s="8"/>
      <c r="K50" s="13">
        <f>J50*C50</f>
        <v>0</v>
      </c>
      <c r="L50" s="13"/>
      <c r="M50" s="8"/>
      <c r="N50" s="18">
        <f>C50-L50</f>
        <v>10</v>
      </c>
      <c r="O50" s="8"/>
      <c r="P50" s="11" t="s">
        <v>47</v>
      </c>
      <c r="Q50" s="8"/>
    </row>
    <row r="51" spans="1:17" x14ac:dyDescent="0.2">
      <c r="A51" s="8" t="s">
        <v>9</v>
      </c>
      <c r="B51" s="8" t="s">
        <v>34</v>
      </c>
      <c r="C51" s="9">
        <v>2</v>
      </c>
      <c r="D51" s="8" t="s">
        <v>76</v>
      </c>
      <c r="E51" s="8" t="s">
        <v>2</v>
      </c>
      <c r="F51" s="8">
        <v>2014</v>
      </c>
      <c r="G51" s="8"/>
      <c r="H51" s="8"/>
      <c r="I51" s="8"/>
      <c r="J51" s="8"/>
      <c r="K51" s="13">
        <f>J51*C51</f>
        <v>0</v>
      </c>
      <c r="L51" s="13"/>
      <c r="M51" s="8"/>
      <c r="N51" s="18">
        <f>C51-L51</f>
        <v>2</v>
      </c>
      <c r="O51" s="8"/>
      <c r="P51" s="11" t="s">
        <v>47</v>
      </c>
      <c r="Q51" s="8"/>
    </row>
    <row r="52" spans="1:17" x14ac:dyDescent="0.2">
      <c r="A52" s="8" t="s">
        <v>9</v>
      </c>
      <c r="B52" s="8" t="s">
        <v>34</v>
      </c>
      <c r="C52" s="9">
        <v>2</v>
      </c>
      <c r="D52" s="8" t="s">
        <v>76</v>
      </c>
      <c r="E52" s="8" t="s">
        <v>3</v>
      </c>
      <c r="F52" s="8">
        <v>2011</v>
      </c>
      <c r="G52" s="8"/>
      <c r="H52" s="8"/>
      <c r="I52" s="8"/>
      <c r="J52" s="8"/>
      <c r="K52" s="13">
        <f>J52*C52</f>
        <v>0</v>
      </c>
      <c r="L52" s="13"/>
      <c r="M52" s="8"/>
      <c r="N52" s="18">
        <f>C52-L52</f>
        <v>2</v>
      </c>
      <c r="O52" s="8"/>
      <c r="P52" s="11" t="s">
        <v>47</v>
      </c>
      <c r="Q52" s="8"/>
    </row>
    <row r="53" spans="1:17" x14ac:dyDescent="0.2">
      <c r="A53" s="8" t="s">
        <v>9</v>
      </c>
      <c r="B53" s="8" t="s">
        <v>35</v>
      </c>
      <c r="C53" s="9">
        <v>2</v>
      </c>
      <c r="D53" s="8" t="s">
        <v>76</v>
      </c>
      <c r="E53" s="8" t="s">
        <v>2</v>
      </c>
      <c r="F53" s="8">
        <v>2014</v>
      </c>
      <c r="G53" s="8"/>
      <c r="H53" s="8"/>
      <c r="I53" s="8"/>
      <c r="J53" s="8"/>
      <c r="K53" s="13">
        <f>J53*C53</f>
        <v>0</v>
      </c>
      <c r="L53" s="13"/>
      <c r="M53" s="8"/>
      <c r="N53" s="18">
        <f>C53-L53</f>
        <v>2</v>
      </c>
      <c r="O53" s="8"/>
      <c r="P53" s="11" t="s">
        <v>47</v>
      </c>
      <c r="Q53" s="8"/>
    </row>
    <row r="54" spans="1:17" x14ac:dyDescent="0.2">
      <c r="A54" s="8" t="s">
        <v>9</v>
      </c>
      <c r="B54" s="8" t="s">
        <v>35</v>
      </c>
      <c r="C54" s="9">
        <v>2</v>
      </c>
      <c r="D54" s="8" t="s">
        <v>76</v>
      </c>
      <c r="E54" s="8" t="s">
        <v>3</v>
      </c>
      <c r="F54" s="8">
        <v>2011</v>
      </c>
      <c r="G54" s="8"/>
      <c r="H54" s="8"/>
      <c r="I54" s="8"/>
      <c r="J54" s="8"/>
      <c r="K54" s="13">
        <f>J54*C54</f>
        <v>0</v>
      </c>
      <c r="L54" s="13"/>
      <c r="M54" s="8"/>
      <c r="N54" s="18">
        <f>C54-L54</f>
        <v>2</v>
      </c>
      <c r="O54" s="8"/>
      <c r="P54" s="11" t="s">
        <v>47</v>
      </c>
      <c r="Q54" s="8"/>
    </row>
    <row r="55" spans="1:17" x14ac:dyDescent="0.2">
      <c r="A55" s="8" t="s">
        <v>9</v>
      </c>
      <c r="B55" s="8" t="s">
        <v>36</v>
      </c>
      <c r="C55" s="9">
        <v>5</v>
      </c>
      <c r="D55" s="8" t="s">
        <v>76</v>
      </c>
      <c r="E55" s="8" t="s">
        <v>2</v>
      </c>
      <c r="F55" s="8">
        <v>2014</v>
      </c>
      <c r="G55" s="8"/>
      <c r="H55" s="8"/>
      <c r="I55" s="8"/>
      <c r="J55" s="8"/>
      <c r="K55" s="13">
        <f>J55*C55</f>
        <v>0</v>
      </c>
      <c r="L55" s="13"/>
      <c r="M55" s="8"/>
      <c r="N55" s="18">
        <f>C55-L55</f>
        <v>5</v>
      </c>
      <c r="O55" s="8"/>
      <c r="P55" s="11" t="s">
        <v>47</v>
      </c>
      <c r="Q55" s="8"/>
    </row>
    <row r="56" spans="1:17" x14ac:dyDescent="0.2">
      <c r="A56" s="8" t="s">
        <v>81</v>
      </c>
      <c r="B56" s="8" t="s">
        <v>37</v>
      </c>
      <c r="C56" s="9">
        <v>20</v>
      </c>
      <c r="D56" s="8" t="s">
        <v>76</v>
      </c>
      <c r="E56" s="8" t="s">
        <v>2</v>
      </c>
      <c r="F56" s="8">
        <v>2014</v>
      </c>
      <c r="G56" s="8"/>
      <c r="H56" s="8"/>
      <c r="I56" s="8"/>
      <c r="J56" s="8"/>
      <c r="K56" s="13">
        <f>J56*C56</f>
        <v>0</v>
      </c>
      <c r="L56" s="13"/>
      <c r="M56" s="8"/>
      <c r="N56" s="18">
        <f>C56-L56</f>
        <v>20</v>
      </c>
      <c r="O56" s="8"/>
      <c r="P56" s="11" t="s">
        <v>47</v>
      </c>
      <c r="Q56" s="8"/>
    </row>
    <row r="57" spans="1:17" x14ac:dyDescent="0.2">
      <c r="A57" s="8" t="s">
        <v>80</v>
      </c>
      <c r="B57" s="8" t="s">
        <v>38</v>
      </c>
      <c r="C57" s="9">
        <v>20</v>
      </c>
      <c r="D57" s="8" t="s">
        <v>76</v>
      </c>
      <c r="E57" s="8" t="s">
        <v>2</v>
      </c>
      <c r="F57" s="8">
        <v>2014</v>
      </c>
      <c r="G57" s="8"/>
      <c r="H57" s="8"/>
      <c r="I57" s="8"/>
      <c r="J57" s="8"/>
      <c r="K57" s="13">
        <f>J57*C57</f>
        <v>0</v>
      </c>
      <c r="L57" s="13"/>
      <c r="M57" s="8"/>
      <c r="N57" s="18">
        <f>C57-L57</f>
        <v>20</v>
      </c>
      <c r="O57" s="8"/>
      <c r="P57" s="11" t="s">
        <v>47</v>
      </c>
      <c r="Q57" s="8"/>
    </row>
    <row r="58" spans="1:17" x14ac:dyDescent="0.2">
      <c r="A58" s="8" t="s">
        <v>80</v>
      </c>
      <c r="B58" s="8" t="s">
        <v>38</v>
      </c>
      <c r="C58" s="9">
        <v>20</v>
      </c>
      <c r="D58" s="8" t="s">
        <v>76</v>
      </c>
      <c r="E58" s="8" t="s">
        <v>3</v>
      </c>
      <c r="F58" s="8">
        <v>2011</v>
      </c>
      <c r="G58" s="8"/>
      <c r="H58" s="8"/>
      <c r="I58" s="8"/>
      <c r="J58" s="8"/>
      <c r="K58" s="13">
        <f>J58*C58</f>
        <v>0</v>
      </c>
      <c r="L58" s="13"/>
      <c r="M58" s="8"/>
      <c r="N58" s="18">
        <f>C58-L58</f>
        <v>20</v>
      </c>
      <c r="O58" s="8"/>
      <c r="P58" s="11" t="s">
        <v>47</v>
      </c>
      <c r="Q58" s="8"/>
    </row>
    <row r="59" spans="1:17" x14ac:dyDescent="0.2">
      <c r="A59" s="8" t="s">
        <v>77</v>
      </c>
      <c r="B59" s="8" t="s">
        <v>16</v>
      </c>
      <c r="C59" s="9">
        <v>7</v>
      </c>
      <c r="D59" s="8" t="s">
        <v>76</v>
      </c>
      <c r="E59" s="8" t="s">
        <v>3</v>
      </c>
      <c r="F59" s="8">
        <v>2011</v>
      </c>
      <c r="G59" s="8"/>
      <c r="H59" s="8"/>
      <c r="I59" s="8"/>
      <c r="J59" s="8"/>
      <c r="K59" s="13">
        <f>J59*C59</f>
        <v>0</v>
      </c>
      <c r="L59" s="13"/>
      <c r="M59" s="8"/>
      <c r="N59" s="18">
        <f>C59-L59</f>
        <v>7</v>
      </c>
      <c r="O59" s="8"/>
      <c r="P59" s="11" t="s">
        <v>47</v>
      </c>
      <c r="Q59" s="8"/>
    </row>
    <row r="60" spans="1:17" x14ac:dyDescent="0.2">
      <c r="A60" s="8" t="s">
        <v>77</v>
      </c>
      <c r="B60" s="8" t="s">
        <v>17</v>
      </c>
      <c r="C60" s="9">
        <v>7</v>
      </c>
      <c r="D60" s="8" t="s">
        <v>76</v>
      </c>
      <c r="E60" s="8" t="s">
        <v>3</v>
      </c>
      <c r="F60" s="8">
        <v>2011</v>
      </c>
      <c r="G60" s="8"/>
      <c r="H60" s="8"/>
      <c r="I60" s="8"/>
      <c r="J60" s="8"/>
      <c r="K60" s="13">
        <f>J60*C60</f>
        <v>0</v>
      </c>
      <c r="L60" s="13"/>
      <c r="M60" s="8"/>
      <c r="N60" s="18">
        <f>C60-L60</f>
        <v>7</v>
      </c>
      <c r="O60" s="8"/>
      <c r="P60" s="11" t="s">
        <v>47</v>
      </c>
      <c r="Q60" s="8"/>
    </row>
    <row r="61" spans="1:17" x14ac:dyDescent="0.2">
      <c r="A61" s="8" t="s">
        <v>77</v>
      </c>
      <c r="B61" s="8" t="s">
        <v>82</v>
      </c>
      <c r="C61" s="9">
        <v>48</v>
      </c>
      <c r="D61" s="8" t="s">
        <v>76</v>
      </c>
      <c r="E61" s="8" t="s">
        <v>3</v>
      </c>
      <c r="F61" s="8">
        <v>2011</v>
      </c>
      <c r="G61" s="8"/>
      <c r="H61" s="8"/>
      <c r="I61" s="8"/>
      <c r="J61" s="8"/>
      <c r="K61" s="13">
        <f>J61*C61</f>
        <v>0</v>
      </c>
      <c r="L61" s="13"/>
      <c r="M61" s="8"/>
      <c r="N61" s="18">
        <f>C61-L61</f>
        <v>48</v>
      </c>
      <c r="O61" s="8"/>
      <c r="P61" s="11" t="s">
        <v>47</v>
      </c>
      <c r="Q61" s="8"/>
    </row>
    <row r="62" spans="1:17" x14ac:dyDescent="0.2">
      <c r="C62" s="9">
        <f>SUM(C3:C61)</f>
        <v>754</v>
      </c>
      <c r="K62" s="13">
        <f>SUM(K3:K61)</f>
        <v>0</v>
      </c>
      <c r="N62" s="18">
        <f>SUM(N3:N61)</f>
        <v>754</v>
      </c>
    </row>
  </sheetData>
  <mergeCells count="2">
    <mergeCell ref="A1:F1"/>
    <mergeCell ref="G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 - სარჩევი </vt:lpstr>
      <vt:lpstr>ლოტი1-Renault Logan-რენო ლოგანი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2023-01-11T19:01:38Z</dcterms:created>
  <dcterms:modified xsi:type="dcterms:W3CDTF">2024-02-12T13:21:29Z</dcterms:modified>
</cp:coreProperties>
</file>