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56.56\Procurement\Tenders\ტენდერები\ტენდერები 2024\მოსამზადებელი ტენდერები\ჩილერები\"/>
    </mc:Choice>
  </mc:AlternateContent>
  <bookViews>
    <workbookView xWindow="0" yWindow="0" windowWidth="20490" windowHeight="7650"/>
  </bookViews>
  <sheets>
    <sheet name="გაგრილება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5" i="2" l="1"/>
  <c r="J15" i="2"/>
  <c r="H15" i="2"/>
  <c r="F15" i="2"/>
  <c r="K14" i="2"/>
  <c r="J14" i="2"/>
  <c r="H14" i="2"/>
  <c r="F14" i="2"/>
  <c r="J13" i="2" l="1"/>
  <c r="H13" i="2"/>
  <c r="F13" i="2"/>
  <c r="K13" i="2" l="1"/>
  <c r="K32" i="2" l="1"/>
  <c r="K33" i="2" s="1"/>
  <c r="K34" i="2" s="1"/>
  <c r="K35" i="2" s="1"/>
  <c r="K36" i="2" l="1"/>
  <c r="K37" i="2" s="1"/>
  <c r="J5" i="2" s="1"/>
</calcChain>
</file>

<file path=xl/sharedStrings.xml><?xml version="1.0" encoding="utf-8"?>
<sst xmlns="http://schemas.openxmlformats.org/spreadsheetml/2006/main" count="67" uniqueCount="48">
  <si>
    <t xml:space="preserve"> სახარჯთაღრიცხვო ღირ-ბა</t>
  </si>
  <si>
    <t>ლარი</t>
  </si>
  <si>
    <t>ივსება ბანკის პასუხისმგებელი პირის მიერ</t>
  </si>
  <si>
    <t>ივსება შემსრულებელი კომპანიის მიერ</t>
  </si>
  <si>
    <t>ჯამი</t>
  </si>
  <si>
    <t>#</t>
  </si>
  <si>
    <t>სამუშაოების, რესურსების დასახელება</t>
  </si>
  <si>
    <t xml:space="preserve">განზ. ერთეული         </t>
  </si>
  <si>
    <t>რაოდენობა</t>
  </si>
  <si>
    <t>მასალის ხარჯი, ლარი დღგ-ს გარეშე</t>
  </si>
  <si>
    <t>შრომის ანაზღაურება, ლარი</t>
  </si>
  <si>
    <t>ტრანსპორტი და 
მანქანა-მექანიზმებიi</t>
  </si>
  <si>
    <t>ერთეული</t>
  </si>
  <si>
    <t>სულ</t>
  </si>
  <si>
    <t>6=4*5</t>
  </si>
  <si>
    <t>8=4*7</t>
  </si>
  <si>
    <t>10=4*9</t>
  </si>
  <si>
    <t>11=6+8+10</t>
  </si>
  <si>
    <t>კომპლ.</t>
  </si>
  <si>
    <t>მეტრი</t>
  </si>
  <si>
    <t>სულ ჯამი</t>
  </si>
  <si>
    <t xml:space="preserve">ზედნადები </t>
  </si>
  <si>
    <t>ჯამი :</t>
  </si>
  <si>
    <t xml:space="preserve">გეგმიური დაგროვება </t>
  </si>
  <si>
    <t>დ.ღ.გ. 18%</t>
  </si>
  <si>
    <t>სულ სახარჯთაღრიცხვო ღირებულება</t>
  </si>
  <si>
    <t>დამხმარე მასალა</t>
  </si>
  <si>
    <t>გაგრილება და კონდიცირება</t>
  </si>
  <si>
    <t>კომპლ</t>
  </si>
  <si>
    <t>ცალი</t>
  </si>
  <si>
    <t>არსებული სისტემის დემონტაჟი</t>
  </si>
  <si>
    <t xml:space="preserve">მოდულარული ჩილერი სუპერსერია QC: 130KW QH: 138KW </t>
  </si>
  <si>
    <t>ბაკ-აკუმილატორი V: 4000LT</t>
  </si>
  <si>
    <t>უკუსარქველი</t>
  </si>
  <si>
    <t>ფილტრი</t>
  </si>
  <si>
    <t>ბურთულა სარქველი</t>
  </si>
  <si>
    <t>კარიბჭე სარქველი</t>
  </si>
  <si>
    <t>PP-R პოლიპროპილენის მილი 9მმ კაუჩუკის თბოიზოლაციით  Ø65</t>
  </si>
  <si>
    <t>PP-R პოლიპროპილენის მილი 9მმ კაუჩუკის თბოიზოლაციით  Ø200</t>
  </si>
  <si>
    <t xml:space="preserve"> აგრეგატების ანტივიბრაციული სადგამები (BRB)</t>
  </si>
  <si>
    <t xml:space="preserve"> აგრეგატების სამონტაჟო და დამხმარე მასალები</t>
  </si>
  <si>
    <t>მართვის კაბელები</t>
  </si>
  <si>
    <t>ჰაერგამშვები (რაოდენობა და სამონტაჟო ადგილი გადაწყდეს ადგილზე)</t>
  </si>
  <si>
    <t>კოლექტორების მოწყობა</t>
  </si>
  <si>
    <t>რკინის კონსტრუქციის მოწყობა</t>
  </si>
  <si>
    <t>არსებული ჩილერის კვანძის დემონტაჟი-მონტაჟი</t>
  </si>
  <si>
    <t>საცირკულაციო ტუმბო Q: 179.3M3/H H: 70M (მშრალი როტორით)</t>
  </si>
  <si>
    <t>ობიექტის დასახელება სს"ლიბერთი ბანკი" თბილისი, ჭავჭავაძის. N74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</si>
</sst>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9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u/>
      <sz val="9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Calibri"/>
      <family val="2"/>
      <charset val="1"/>
      <scheme val="minor"/>
    </font>
    <font>
      <sz val="11"/>
      <name val="Calibri"/>
      <family val="2"/>
      <scheme val="minor"/>
    </font>
    <font>
      <sz val="10"/>
      <color theme="1"/>
      <name val="Arial Unicode MS"/>
      <family val="2"/>
      <charset val="134"/>
    </font>
  </fonts>
  <fills count="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9" fillId="0" borderId="0">
      <alignment vertical="center"/>
    </xf>
  </cellStyleXfs>
  <cellXfs count="54">
    <xf numFmtId="0" fontId="0" fillId="0" borderId="0" xfId="0"/>
    <xf numFmtId="0" fontId="3" fillId="0" borderId="0" xfId="0" applyFont="1" applyProtection="1"/>
    <xf numFmtId="4" fontId="3" fillId="0" borderId="2" xfId="0" applyNumberFormat="1" applyFont="1" applyBorder="1" applyAlignment="1" applyProtection="1">
      <alignment horizontal="center" vertical="center"/>
    </xf>
    <xf numFmtId="0" fontId="4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2" fillId="0" borderId="0" xfId="0" applyFont="1" applyBorder="1" applyAlignment="1" applyProtection="1">
      <alignment horizontal="center"/>
    </xf>
    <xf numFmtId="0" fontId="4" fillId="0" borderId="0" xfId="0" applyFont="1" applyProtection="1"/>
    <xf numFmtId="49" fontId="3" fillId="0" borderId="0" xfId="0" applyNumberFormat="1" applyFont="1" applyAlignment="1" applyProtection="1">
      <alignment horizontal="center"/>
    </xf>
    <xf numFmtId="0" fontId="3" fillId="0" borderId="0" xfId="0" applyFont="1" applyBorder="1" applyAlignment="1" applyProtection="1">
      <alignment horizontal="center" vertical="center"/>
    </xf>
    <xf numFmtId="2" fontId="3" fillId="0" borderId="0" xfId="0" applyNumberFormat="1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2" fontId="3" fillId="0" borderId="0" xfId="0" applyNumberFormat="1" applyFont="1" applyBorder="1" applyAlignment="1" applyProtection="1">
      <alignment horizontal="right" vertical="center"/>
    </xf>
    <xf numFmtId="0" fontId="3" fillId="0" borderId="0" xfId="0" applyFont="1" applyAlignment="1" applyProtection="1">
      <alignment horizontal="left" vertical="center"/>
    </xf>
    <xf numFmtId="0" fontId="3" fillId="3" borderId="2" xfId="0" applyFont="1" applyFill="1" applyBorder="1" applyAlignment="1" applyProtection="1">
      <alignment vertical="center"/>
    </xf>
    <xf numFmtId="0" fontId="6" fillId="3" borderId="1" xfId="0" applyFont="1" applyFill="1" applyBorder="1" applyAlignment="1" applyProtection="1">
      <alignment horizontal="center" vertical="center"/>
    </xf>
    <xf numFmtId="0" fontId="6" fillId="3" borderId="3" xfId="0" applyFont="1" applyFill="1" applyBorder="1" applyAlignment="1" applyProtection="1">
      <alignment vertical="center"/>
    </xf>
    <xf numFmtId="0" fontId="6" fillId="3" borderId="3" xfId="0" applyFont="1" applyFill="1" applyBorder="1" applyAlignment="1" applyProtection="1">
      <alignment horizontal="center" vertical="top"/>
    </xf>
    <xf numFmtId="0" fontId="3" fillId="3" borderId="2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0" fontId="7" fillId="3" borderId="2" xfId="1" applyFont="1" applyFill="1" applyBorder="1" applyAlignment="1" applyProtection="1">
      <alignment horizontal="center" vertical="center"/>
    </xf>
    <xf numFmtId="0" fontId="7" fillId="3" borderId="2" xfId="1" applyFont="1" applyFill="1" applyBorder="1" applyAlignment="1">
      <alignment horizontal="center" vertical="center"/>
    </xf>
    <xf numFmtId="0" fontId="1" fillId="3" borderId="2" xfId="1" applyFill="1" applyBorder="1" applyAlignment="1">
      <alignment horizontal="center" vertical="center"/>
    </xf>
    <xf numFmtId="4" fontId="1" fillId="3" borderId="2" xfId="1" applyNumberFormat="1" applyFill="1" applyBorder="1" applyAlignment="1" applyProtection="1">
      <alignment horizontal="center" vertical="center"/>
      <protection locked="0"/>
    </xf>
    <xf numFmtId="4" fontId="1" fillId="3" borderId="2" xfId="1" applyNumberFormat="1" applyFill="1" applyBorder="1" applyAlignment="1" applyProtection="1">
      <alignment horizontal="center" vertical="center"/>
    </xf>
    <xf numFmtId="4" fontId="1" fillId="3" borderId="4" xfId="1" applyNumberFormat="1" applyFill="1" applyBorder="1" applyAlignment="1" applyProtection="1">
      <alignment horizontal="center" vertical="center"/>
    </xf>
    <xf numFmtId="0" fontId="8" fillId="4" borderId="2" xfId="0" applyFont="1" applyFill="1" applyBorder="1" applyAlignment="1">
      <alignment horizontal="center" vertical="center" wrapText="1"/>
    </xf>
    <xf numFmtId="0" fontId="7" fillId="4" borderId="2" xfId="1" applyFont="1" applyFill="1" applyBorder="1" applyAlignment="1">
      <alignment horizontal="center" vertical="center"/>
    </xf>
    <xf numFmtId="4" fontId="3" fillId="0" borderId="2" xfId="0" applyNumberFormat="1" applyFont="1" applyBorder="1" applyAlignment="1" applyProtection="1">
      <alignment horizontal="center" vertical="center"/>
      <protection locked="0"/>
    </xf>
    <xf numFmtId="4" fontId="4" fillId="0" borderId="2" xfId="0" applyNumberFormat="1" applyFont="1" applyBorder="1" applyAlignment="1" applyProtection="1">
      <alignment horizontal="center" vertical="center"/>
    </xf>
    <xf numFmtId="4" fontId="7" fillId="4" borderId="2" xfId="1" applyNumberFormat="1" applyFont="1" applyFill="1" applyBorder="1" applyAlignment="1" applyProtection="1">
      <alignment horizontal="center" vertical="center"/>
      <protection locked="0"/>
    </xf>
    <xf numFmtId="4" fontId="7" fillId="4" borderId="2" xfId="1" applyNumberFormat="1" applyFont="1" applyFill="1" applyBorder="1" applyAlignment="1" applyProtection="1">
      <alignment horizontal="center" vertical="center"/>
    </xf>
    <xf numFmtId="0" fontId="7" fillId="4" borderId="2" xfId="1" applyFont="1" applyFill="1" applyBorder="1" applyAlignment="1" applyProtection="1">
      <alignment horizontal="center" vertical="center"/>
    </xf>
    <xf numFmtId="9" fontId="7" fillId="4" borderId="2" xfId="1" applyNumberFormat="1" applyFont="1" applyFill="1" applyBorder="1" applyAlignment="1" applyProtection="1">
      <alignment horizontal="center" vertical="center"/>
      <protection locked="0"/>
    </xf>
    <xf numFmtId="9" fontId="7" fillId="4" borderId="2" xfId="1" applyNumberFormat="1" applyFont="1" applyFill="1" applyBorder="1" applyAlignment="1" applyProtection="1">
      <alignment horizontal="center" vertical="center"/>
    </xf>
    <xf numFmtId="4" fontId="3" fillId="0" borderId="4" xfId="0" applyNumberFormat="1" applyFont="1" applyBorder="1" applyAlignment="1" applyProtection="1">
      <alignment horizontal="center" vertical="center"/>
    </xf>
    <xf numFmtId="0" fontId="8" fillId="4" borderId="2" xfId="1" applyFont="1" applyFill="1" applyBorder="1" applyAlignment="1">
      <alignment horizontal="center" vertical="center"/>
    </xf>
    <xf numFmtId="0" fontId="3" fillId="3" borderId="4" xfId="0" applyFont="1" applyFill="1" applyBorder="1" applyAlignment="1" applyProtection="1">
      <alignment horizontal="center" vertical="center"/>
    </xf>
    <xf numFmtId="0" fontId="3" fillId="3" borderId="5" xfId="0" applyFont="1" applyFill="1" applyBorder="1" applyAlignment="1" applyProtection="1">
      <alignment horizontal="center" vertical="center"/>
    </xf>
    <xf numFmtId="0" fontId="3" fillId="3" borderId="6" xfId="0" applyFont="1" applyFill="1" applyBorder="1" applyAlignment="1" applyProtection="1">
      <alignment horizontal="center" vertical="center"/>
    </xf>
    <xf numFmtId="0" fontId="3" fillId="3" borderId="4" xfId="0" applyFont="1" applyFill="1" applyBorder="1" applyAlignment="1" applyProtection="1">
      <alignment horizontal="center" vertical="center" wrapText="1"/>
    </xf>
    <xf numFmtId="0" fontId="3" fillId="3" borderId="5" xfId="0" applyFont="1" applyFill="1" applyBorder="1" applyAlignment="1" applyProtection="1">
      <alignment horizontal="center" vertical="center" wrapText="1"/>
    </xf>
    <xf numFmtId="0" fontId="3" fillId="3" borderId="6" xfId="0" applyFont="1" applyFill="1" applyBorder="1" applyAlignment="1" applyProtection="1">
      <alignment horizontal="center" vertical="center" wrapText="1"/>
    </xf>
    <xf numFmtId="0" fontId="2" fillId="3" borderId="2" xfId="0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 vertical="center" wrapText="1"/>
    </xf>
    <xf numFmtId="0" fontId="6" fillId="3" borderId="3" xfId="0" applyFont="1" applyFill="1" applyBorder="1" applyAlignment="1" applyProtection="1">
      <alignment horizontal="center" vertical="center" wrapText="1"/>
    </xf>
    <xf numFmtId="0" fontId="8" fillId="4" borderId="2" xfId="1" applyFont="1" applyFill="1" applyBorder="1" applyAlignment="1">
      <alignment horizontal="left" vertical="center"/>
    </xf>
    <xf numFmtId="0" fontId="7" fillId="4" borderId="2" xfId="1" applyFont="1" applyFill="1" applyBorder="1" applyAlignment="1">
      <alignment horizontal="left" vertical="center"/>
    </xf>
    <xf numFmtId="0" fontId="7" fillId="0" borderId="2" xfId="1" applyFont="1" applyFill="1" applyBorder="1" applyAlignment="1">
      <alignment horizontal="left" vertical="center"/>
    </xf>
    <xf numFmtId="0" fontId="7" fillId="4" borderId="2" xfId="1" applyFont="1" applyFill="1" applyBorder="1" applyAlignment="1" applyProtection="1">
      <alignment horizontal="left" vertical="center"/>
    </xf>
    <xf numFmtId="0" fontId="7" fillId="4" borderId="2" xfId="1" applyNumberFormat="1" applyFont="1" applyFill="1" applyBorder="1" applyAlignment="1" applyProtection="1">
      <alignment horizontal="left" vertical="center"/>
    </xf>
  </cellXfs>
  <cellStyles count="3">
    <cellStyle name="Neutral" xfId="1" builtinId="28"/>
    <cellStyle name="Normal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tabSelected="1" topLeftCell="A25" workbookViewId="0">
      <selection activeCell="B4" sqref="B4"/>
    </sheetView>
  </sheetViews>
  <sheetFormatPr defaultRowHeight="15"/>
  <cols>
    <col min="1" max="1" width="6.140625" customWidth="1"/>
    <col min="2" max="2" width="75.28515625" customWidth="1"/>
    <col min="3" max="3" width="16.140625" customWidth="1"/>
    <col min="4" max="4" width="14.140625" customWidth="1"/>
  </cols>
  <sheetData>
    <row r="1" spans="1:11">
      <c r="A1" s="3"/>
      <c r="B1" s="4" t="s">
        <v>47</v>
      </c>
      <c r="C1" s="5"/>
      <c r="D1" s="5"/>
      <c r="E1" s="5"/>
      <c r="F1" s="5"/>
      <c r="G1" s="5"/>
      <c r="H1" s="5"/>
      <c r="I1" s="5"/>
      <c r="J1" s="5"/>
      <c r="K1" s="5"/>
    </row>
    <row r="2" spans="1:11">
      <c r="A2" s="6"/>
      <c r="B2" s="7"/>
      <c r="C2" s="6"/>
      <c r="D2" s="6"/>
      <c r="E2" s="6"/>
      <c r="F2" s="6"/>
      <c r="G2" s="3"/>
      <c r="H2" s="8"/>
      <c r="I2" s="8"/>
      <c r="J2" s="8"/>
      <c r="K2" s="8"/>
    </row>
    <row r="3" spans="1:11">
      <c r="A3" s="6"/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>
      <c r="A4" s="9"/>
      <c r="B4" s="9"/>
      <c r="C4" s="9"/>
      <c r="D4" s="9"/>
      <c r="E4" s="9"/>
      <c r="F4" s="9"/>
      <c r="G4" s="10"/>
      <c r="H4" s="1"/>
      <c r="I4" s="1"/>
      <c r="J4" s="1"/>
      <c r="K4" s="1"/>
    </row>
    <row r="5" spans="1:11">
      <c r="A5" s="6"/>
      <c r="B5" s="6"/>
      <c r="C5" s="11"/>
      <c r="D5" s="11"/>
      <c r="E5" s="11"/>
      <c r="F5" s="12"/>
      <c r="G5" s="12" t="s">
        <v>0</v>
      </c>
      <c r="H5" s="12"/>
      <c r="I5" s="12"/>
      <c r="J5" s="13">
        <f>K37</f>
        <v>0</v>
      </c>
      <c r="K5" s="14" t="s">
        <v>1</v>
      </c>
    </row>
    <row r="6" spans="1:11">
      <c r="A6" s="6"/>
      <c r="B6" s="6"/>
      <c r="C6" s="11"/>
      <c r="D6" s="11"/>
      <c r="E6" s="11"/>
      <c r="F6" s="12"/>
      <c r="G6" s="12"/>
      <c r="H6" s="12"/>
      <c r="I6" s="12"/>
      <c r="J6" s="15"/>
      <c r="K6" s="16"/>
    </row>
    <row r="7" spans="1:11">
      <c r="A7" s="17"/>
      <c r="B7" s="40" t="s">
        <v>2</v>
      </c>
      <c r="C7" s="41"/>
      <c r="D7" s="42"/>
      <c r="E7" s="43" t="s">
        <v>3</v>
      </c>
      <c r="F7" s="44"/>
      <c r="G7" s="44"/>
      <c r="H7" s="44"/>
      <c r="I7" s="44"/>
      <c r="J7" s="45"/>
      <c r="K7" s="46" t="s">
        <v>4</v>
      </c>
    </row>
    <row r="8" spans="1:11" ht="24.75" customHeight="1">
      <c r="A8" s="18" t="s">
        <v>5</v>
      </c>
      <c r="B8" s="18" t="s">
        <v>6</v>
      </c>
      <c r="C8" s="47" t="s">
        <v>7</v>
      </c>
      <c r="D8" s="47" t="s">
        <v>8</v>
      </c>
      <c r="E8" s="43" t="s">
        <v>9</v>
      </c>
      <c r="F8" s="45"/>
      <c r="G8" s="43" t="s">
        <v>10</v>
      </c>
      <c r="H8" s="45"/>
      <c r="I8" s="43" t="s">
        <v>11</v>
      </c>
      <c r="J8" s="42"/>
      <c r="K8" s="46"/>
    </row>
    <row r="9" spans="1:11" ht="24.75" customHeight="1">
      <c r="A9" s="19"/>
      <c r="B9" s="20"/>
      <c r="C9" s="48"/>
      <c r="D9" s="48"/>
      <c r="E9" s="21" t="s">
        <v>12</v>
      </c>
      <c r="F9" s="21" t="s">
        <v>13</v>
      </c>
      <c r="G9" s="21" t="s">
        <v>12</v>
      </c>
      <c r="H9" s="21" t="s">
        <v>13</v>
      </c>
      <c r="I9" s="21" t="s">
        <v>12</v>
      </c>
      <c r="J9" s="21" t="s">
        <v>13</v>
      </c>
      <c r="K9" s="46"/>
    </row>
    <row r="10" spans="1:11">
      <c r="A10" s="22"/>
      <c r="B10" s="22"/>
      <c r="C10" s="22">
        <v>3</v>
      </c>
      <c r="D10" s="22">
        <v>4</v>
      </c>
      <c r="E10" s="21">
        <v>5</v>
      </c>
      <c r="F10" s="21" t="s">
        <v>14</v>
      </c>
      <c r="G10" s="21">
        <v>7</v>
      </c>
      <c r="H10" s="21" t="s">
        <v>15</v>
      </c>
      <c r="I10" s="21">
        <v>9</v>
      </c>
      <c r="J10" s="21" t="s">
        <v>16</v>
      </c>
      <c r="K10" s="21" t="s">
        <v>17</v>
      </c>
    </row>
    <row r="11" spans="1:11">
      <c r="A11" s="23"/>
      <c r="B11" s="24" t="s">
        <v>27</v>
      </c>
      <c r="C11" s="25"/>
      <c r="D11" s="25"/>
      <c r="E11" s="26"/>
      <c r="F11" s="27"/>
      <c r="G11" s="26"/>
      <c r="H11" s="27"/>
      <c r="I11" s="26"/>
      <c r="J11" s="28"/>
      <c r="K11" s="27"/>
    </row>
    <row r="12" spans="1:11">
      <c r="A12" s="23">
        <v>1</v>
      </c>
      <c r="B12" s="24"/>
      <c r="C12" s="25"/>
      <c r="D12" s="25"/>
      <c r="E12" s="26"/>
      <c r="F12" s="27"/>
      <c r="G12" s="26"/>
      <c r="H12" s="27"/>
      <c r="I12" s="26"/>
      <c r="J12" s="28"/>
      <c r="K12" s="27"/>
    </row>
    <row r="13" spans="1:11" ht="22.5" customHeight="1">
      <c r="A13" s="29">
        <v>2</v>
      </c>
      <c r="B13" s="49" t="s">
        <v>30</v>
      </c>
      <c r="C13" s="30" t="s">
        <v>28</v>
      </c>
      <c r="D13" s="39">
        <v>1</v>
      </c>
      <c r="E13" s="31">
        <v>0</v>
      </c>
      <c r="F13" s="2">
        <f t="shared" ref="F13" si="0">E13*D13</f>
        <v>0</v>
      </c>
      <c r="G13" s="31">
        <v>0</v>
      </c>
      <c r="H13" s="2">
        <f t="shared" ref="H13" si="1">G13*D13</f>
        <v>0</v>
      </c>
      <c r="I13" s="31">
        <v>0</v>
      </c>
      <c r="J13" s="38">
        <f t="shared" ref="J13" si="2">I13*D13</f>
        <v>0</v>
      </c>
      <c r="K13" s="32">
        <f t="shared" ref="K13" si="3">F13+H13+J13</f>
        <v>0</v>
      </c>
    </row>
    <row r="14" spans="1:11" ht="22.5" customHeight="1">
      <c r="A14" s="23">
        <v>3</v>
      </c>
      <c r="B14" s="49" t="s">
        <v>44</v>
      </c>
      <c r="C14" s="30" t="s">
        <v>28</v>
      </c>
      <c r="D14" s="39">
        <v>1</v>
      </c>
      <c r="E14" s="31">
        <v>0</v>
      </c>
      <c r="F14" s="2">
        <f t="shared" ref="F14" si="4">E14*D14</f>
        <v>0</v>
      </c>
      <c r="G14" s="31">
        <v>0</v>
      </c>
      <c r="H14" s="2">
        <f t="shared" ref="H14" si="5">G14*D14</f>
        <v>0</v>
      </c>
      <c r="I14" s="31">
        <v>0</v>
      </c>
      <c r="J14" s="38">
        <f t="shared" ref="J14" si="6">I14*D14</f>
        <v>0</v>
      </c>
      <c r="K14" s="32">
        <f t="shared" ref="K14" si="7">F14+H14+J14</f>
        <v>0</v>
      </c>
    </row>
    <row r="15" spans="1:11" ht="22.5" customHeight="1">
      <c r="A15" s="29">
        <v>4</v>
      </c>
      <c r="B15" s="49" t="s">
        <v>45</v>
      </c>
      <c r="C15" s="30" t="s">
        <v>28</v>
      </c>
      <c r="D15" s="39">
        <v>1</v>
      </c>
      <c r="E15" s="31">
        <v>0</v>
      </c>
      <c r="F15" s="2">
        <f t="shared" ref="F15" si="8">E15*D15</f>
        <v>0</v>
      </c>
      <c r="G15" s="31">
        <v>0</v>
      </c>
      <c r="H15" s="2">
        <f t="shared" ref="H15" si="9">G15*D15</f>
        <v>0</v>
      </c>
      <c r="I15" s="31">
        <v>0</v>
      </c>
      <c r="J15" s="38">
        <f t="shared" ref="J15" si="10">I15*D15</f>
        <v>0</v>
      </c>
      <c r="K15" s="32">
        <f t="shared" ref="K15" si="11">F15+H15+J15</f>
        <v>0</v>
      </c>
    </row>
    <row r="16" spans="1:11">
      <c r="A16" s="23">
        <v>5</v>
      </c>
      <c r="B16" s="50" t="s">
        <v>31</v>
      </c>
      <c r="C16" s="29" t="s">
        <v>18</v>
      </c>
      <c r="D16" s="29">
        <v>8</v>
      </c>
      <c r="E16" s="33">
        <v>0</v>
      </c>
      <c r="F16" s="33">
        <v>0</v>
      </c>
      <c r="G16" s="33">
        <v>0</v>
      </c>
      <c r="H16" s="33">
        <v>0</v>
      </c>
      <c r="I16" s="33">
        <v>0</v>
      </c>
      <c r="J16" s="33">
        <v>0</v>
      </c>
      <c r="K16" s="33">
        <v>0</v>
      </c>
    </row>
    <row r="17" spans="1:11">
      <c r="A17" s="29">
        <v>6</v>
      </c>
      <c r="B17" s="50" t="s">
        <v>32</v>
      </c>
      <c r="C17" s="29" t="s">
        <v>18</v>
      </c>
      <c r="D17" s="29">
        <v>1</v>
      </c>
      <c r="E17" s="33">
        <v>0</v>
      </c>
      <c r="F17" s="33">
        <v>0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</row>
    <row r="18" spans="1:11">
      <c r="A18" s="23">
        <v>7</v>
      </c>
      <c r="B18" s="50" t="s">
        <v>46</v>
      </c>
      <c r="C18" s="29" t="s">
        <v>18</v>
      </c>
      <c r="D18" s="29">
        <v>2</v>
      </c>
      <c r="E18" s="33">
        <v>0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33">
        <v>0</v>
      </c>
    </row>
    <row r="19" spans="1:11" ht="17.25" customHeight="1">
      <c r="A19" s="29">
        <v>8</v>
      </c>
      <c r="B19" s="50" t="s">
        <v>33</v>
      </c>
      <c r="C19" s="30" t="s">
        <v>29</v>
      </c>
      <c r="D19" s="29">
        <v>2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</row>
    <row r="20" spans="1:11" ht="17.25" customHeight="1">
      <c r="A20" s="23">
        <v>9</v>
      </c>
      <c r="B20" s="50" t="s">
        <v>34</v>
      </c>
      <c r="C20" s="30" t="s">
        <v>29</v>
      </c>
      <c r="D20" s="29">
        <v>10</v>
      </c>
      <c r="E20" s="33">
        <v>0</v>
      </c>
      <c r="F20" s="33">
        <v>0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</row>
    <row r="21" spans="1:11" ht="17.25" customHeight="1">
      <c r="A21" s="29">
        <v>10</v>
      </c>
      <c r="B21" s="50" t="s">
        <v>35</v>
      </c>
      <c r="C21" s="30" t="s">
        <v>29</v>
      </c>
      <c r="D21" s="29">
        <v>32</v>
      </c>
      <c r="E21" s="33">
        <v>0</v>
      </c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</row>
    <row r="22" spans="1:11" ht="17.25" customHeight="1">
      <c r="A22" s="23">
        <v>11</v>
      </c>
      <c r="B22" s="50" t="s">
        <v>36</v>
      </c>
      <c r="C22" s="30" t="s">
        <v>29</v>
      </c>
      <c r="D22" s="29">
        <v>1</v>
      </c>
      <c r="E22" s="33">
        <v>0</v>
      </c>
      <c r="F22" s="33">
        <v>0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</row>
    <row r="23" spans="1:11" ht="17.25" customHeight="1">
      <c r="A23" s="29">
        <v>12</v>
      </c>
      <c r="B23" s="50" t="s">
        <v>42</v>
      </c>
      <c r="C23" s="30" t="s">
        <v>18</v>
      </c>
      <c r="D23" s="29">
        <v>1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</row>
    <row r="24" spans="1:11" ht="17.25" customHeight="1">
      <c r="A24" s="23">
        <v>13</v>
      </c>
      <c r="B24" s="50" t="s">
        <v>37</v>
      </c>
      <c r="C24" s="30" t="s">
        <v>19</v>
      </c>
      <c r="D24" s="29">
        <v>40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</row>
    <row r="25" spans="1:11" ht="17.25" customHeight="1">
      <c r="A25" s="29">
        <v>14</v>
      </c>
      <c r="B25" s="50" t="s">
        <v>38</v>
      </c>
      <c r="C25" s="30" t="s">
        <v>19</v>
      </c>
      <c r="D25" s="29">
        <v>55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</row>
    <row r="26" spans="1:11" ht="17.25" customHeight="1">
      <c r="A26" s="23">
        <v>15</v>
      </c>
      <c r="B26" s="50" t="s">
        <v>43</v>
      </c>
      <c r="C26" s="30" t="s">
        <v>18</v>
      </c>
      <c r="D26" s="30">
        <v>1</v>
      </c>
      <c r="E26" s="33">
        <v>0</v>
      </c>
      <c r="F26" s="33">
        <v>0</v>
      </c>
      <c r="G26" s="33">
        <v>0</v>
      </c>
      <c r="H26" s="33">
        <v>0</v>
      </c>
      <c r="I26" s="33">
        <v>0</v>
      </c>
      <c r="J26" s="33">
        <v>0</v>
      </c>
      <c r="K26" s="33">
        <v>0</v>
      </c>
    </row>
    <row r="27" spans="1:11" ht="17.25" customHeight="1">
      <c r="A27" s="29">
        <v>16</v>
      </c>
      <c r="B27" s="50" t="s">
        <v>39</v>
      </c>
      <c r="C27" s="30" t="s">
        <v>18</v>
      </c>
      <c r="D27" s="30">
        <v>1</v>
      </c>
      <c r="E27" s="33">
        <v>0</v>
      </c>
      <c r="F27" s="33">
        <v>0</v>
      </c>
      <c r="G27" s="33">
        <v>0</v>
      </c>
      <c r="H27" s="33">
        <v>0</v>
      </c>
      <c r="I27" s="33">
        <v>0</v>
      </c>
      <c r="J27" s="33">
        <v>0</v>
      </c>
      <c r="K27" s="33">
        <v>0</v>
      </c>
    </row>
    <row r="28" spans="1:11" ht="17.25" customHeight="1">
      <c r="A28" s="23">
        <v>17</v>
      </c>
      <c r="B28" s="51" t="s">
        <v>40</v>
      </c>
      <c r="C28" s="30" t="s">
        <v>18</v>
      </c>
      <c r="D28" s="30">
        <v>1</v>
      </c>
      <c r="E28" s="33">
        <v>0</v>
      </c>
      <c r="F28" s="33">
        <v>0</v>
      </c>
      <c r="G28" s="33">
        <v>0</v>
      </c>
      <c r="H28" s="33">
        <v>0</v>
      </c>
      <c r="I28" s="33">
        <v>0</v>
      </c>
      <c r="J28" s="33">
        <v>0</v>
      </c>
      <c r="K28" s="33">
        <v>0</v>
      </c>
    </row>
    <row r="29" spans="1:11" ht="17.25" customHeight="1">
      <c r="A29" s="29">
        <v>18</v>
      </c>
      <c r="B29" s="51" t="s">
        <v>41</v>
      </c>
      <c r="C29" s="30" t="s">
        <v>18</v>
      </c>
      <c r="D29" s="30">
        <v>1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</row>
    <row r="30" spans="1:11" ht="17.25" customHeight="1">
      <c r="A30" s="23">
        <v>19</v>
      </c>
      <c r="B30" s="51" t="s">
        <v>26</v>
      </c>
      <c r="C30" s="30" t="s">
        <v>18</v>
      </c>
      <c r="D30" s="30">
        <v>1</v>
      </c>
      <c r="E30" s="33">
        <v>0</v>
      </c>
      <c r="F30" s="33">
        <v>0</v>
      </c>
      <c r="G30" s="33">
        <v>0</v>
      </c>
      <c r="H30" s="33">
        <v>0</v>
      </c>
      <c r="I30" s="33">
        <v>0</v>
      </c>
      <c r="J30" s="33">
        <v>0</v>
      </c>
      <c r="K30" s="33">
        <v>0</v>
      </c>
    </row>
    <row r="31" spans="1:11" ht="17.25" customHeight="1">
      <c r="A31" s="29">
        <v>20</v>
      </c>
      <c r="B31" s="52" t="s">
        <v>20</v>
      </c>
      <c r="C31" s="35"/>
      <c r="D31" s="34"/>
      <c r="E31" s="33"/>
      <c r="F31" s="33"/>
      <c r="G31" s="33"/>
      <c r="H31" s="33"/>
      <c r="I31" s="33"/>
      <c r="J31" s="33"/>
      <c r="K31" s="33">
        <v>0</v>
      </c>
    </row>
    <row r="32" spans="1:11" ht="17.25" customHeight="1">
      <c r="A32" s="23">
        <v>21</v>
      </c>
      <c r="B32" s="53" t="s">
        <v>21</v>
      </c>
      <c r="C32" s="35"/>
      <c r="D32" s="36">
        <v>0</v>
      </c>
      <c r="E32" s="34"/>
      <c r="F32" s="34"/>
      <c r="G32" s="34"/>
      <c r="H32" s="34"/>
      <c r="I32" s="34"/>
      <c r="J32" s="34"/>
      <c r="K32" s="34">
        <f>K31*D32</f>
        <v>0</v>
      </c>
    </row>
    <row r="33" spans="1:11" ht="17.25" customHeight="1">
      <c r="A33" s="29">
        <v>22</v>
      </c>
      <c r="B33" s="53" t="s">
        <v>22</v>
      </c>
      <c r="C33" s="35"/>
      <c r="D33" s="35"/>
      <c r="E33" s="34"/>
      <c r="F33" s="34"/>
      <c r="G33" s="34"/>
      <c r="H33" s="34"/>
      <c r="I33" s="34"/>
      <c r="J33" s="34"/>
      <c r="K33" s="34">
        <f>SUM(K31:K32)</f>
        <v>0</v>
      </c>
    </row>
    <row r="34" spans="1:11" ht="17.25" customHeight="1">
      <c r="A34" s="23">
        <v>23</v>
      </c>
      <c r="B34" s="53" t="s">
        <v>23</v>
      </c>
      <c r="C34" s="35"/>
      <c r="D34" s="36">
        <v>0</v>
      </c>
      <c r="E34" s="34"/>
      <c r="F34" s="34"/>
      <c r="G34" s="34"/>
      <c r="H34" s="34"/>
      <c r="I34" s="34"/>
      <c r="J34" s="34"/>
      <c r="K34" s="34">
        <f>K33*D34</f>
        <v>0</v>
      </c>
    </row>
    <row r="35" spans="1:11" ht="17.25" customHeight="1">
      <c r="A35" s="29">
        <v>24</v>
      </c>
      <c r="B35" s="52" t="s">
        <v>4</v>
      </c>
      <c r="C35" s="35"/>
      <c r="D35" s="35"/>
      <c r="E35" s="34"/>
      <c r="F35" s="34"/>
      <c r="G35" s="34"/>
      <c r="H35" s="34"/>
      <c r="I35" s="34"/>
      <c r="J35" s="34"/>
      <c r="K35" s="34">
        <f>K33+K34</f>
        <v>0</v>
      </c>
    </row>
    <row r="36" spans="1:11" ht="17.25" customHeight="1">
      <c r="A36" s="23">
        <v>25</v>
      </c>
      <c r="B36" s="52" t="s">
        <v>24</v>
      </c>
      <c r="C36" s="35"/>
      <c r="D36" s="37">
        <v>0.18</v>
      </c>
      <c r="E36" s="34"/>
      <c r="F36" s="34"/>
      <c r="G36" s="34"/>
      <c r="H36" s="34"/>
      <c r="I36" s="34"/>
      <c r="J36" s="34"/>
      <c r="K36" s="34">
        <f>K35*D36</f>
        <v>0</v>
      </c>
    </row>
    <row r="37" spans="1:11" ht="17.25" customHeight="1">
      <c r="A37" s="35">
        <v>26</v>
      </c>
      <c r="B37" s="52" t="s">
        <v>25</v>
      </c>
      <c r="C37" s="35"/>
      <c r="D37" s="35"/>
      <c r="E37" s="34"/>
      <c r="F37" s="34"/>
      <c r="G37" s="34"/>
      <c r="H37" s="34"/>
      <c r="I37" s="34"/>
      <c r="J37" s="34"/>
      <c r="K37" s="34">
        <f>SUM(K35:K36)</f>
        <v>0</v>
      </c>
    </row>
  </sheetData>
  <mergeCells count="8">
    <mergeCell ref="B7:D7"/>
    <mergeCell ref="E7:J7"/>
    <mergeCell ref="K7:K9"/>
    <mergeCell ref="C8:C9"/>
    <mergeCell ref="D8:D9"/>
    <mergeCell ref="E8:F8"/>
    <mergeCell ref="G8:H8"/>
    <mergeCell ref="I8:J8"/>
  </mergeCells>
  <pageMargins left="0.7" right="0.7" top="0.75" bottom="0.75" header="0.3" footer="0.3"/>
  <pageSetup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გაგრილება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EK_A</dc:creator>
  <cp:lastModifiedBy>Shorena Tavadze</cp:lastModifiedBy>
  <dcterms:created xsi:type="dcterms:W3CDTF">2023-02-13T13:43:20Z</dcterms:created>
  <dcterms:modified xsi:type="dcterms:W3CDTF">2024-02-12T10:53:49Z</dcterms:modified>
</cp:coreProperties>
</file>