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jgenti\Desktop\PR 210 ქვაბულის მოწყობნა\"/>
    </mc:Choice>
  </mc:AlternateContent>
  <xr:revisionPtr revIDLastSave="0" documentId="13_ncr:1_{C7CCE157-D8E3-46D9-8401-AA2AE43929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7" i="1"/>
  <c r="F10" i="1" s="1"/>
  <c r="E6" i="1"/>
  <c r="F6" i="1" s="1"/>
  <c r="F8" i="1" l="1"/>
  <c r="F9" i="1"/>
  <c r="F11" i="1"/>
  <c r="J12" i="1" l="1"/>
  <c r="H12" i="1"/>
  <c r="L12" i="1"/>
</calcChain>
</file>

<file path=xl/sharedStrings.xml><?xml version="1.0" encoding="utf-8"?>
<sst xmlns="http://schemas.openxmlformats.org/spreadsheetml/2006/main" count="37" uniqueCount="25">
  <si>
    <t>#</t>
  </si>
  <si>
    <t>სამუშაოებისა და დანახარჯების  დასახელება</t>
  </si>
  <si>
    <t>განზომი-
ლების ერთ.</t>
  </si>
  <si>
    <t xml:space="preserve">რაოდენობა </t>
  </si>
  <si>
    <t>მასალის ღირებულება</t>
  </si>
  <si>
    <t>ხელფასი</t>
  </si>
  <si>
    <t>მანქანა-დანადგარები</t>
  </si>
  <si>
    <t>სულ</t>
  </si>
  <si>
    <t>განზომილების ერთეულზე</t>
  </si>
  <si>
    <t>საპროექტო მონაცემზე</t>
  </si>
  <si>
    <t>ერთეული</t>
  </si>
  <si>
    <t>ჯამი</t>
  </si>
  <si>
    <t>მ3</t>
  </si>
  <si>
    <t>ბულდოზერი , სიმძლავრით 96 кВт  =(5.32+2.04*4)/1000</t>
  </si>
  <si>
    <t>მანქ/სთ</t>
  </si>
  <si>
    <t xml:space="preserve">ქვაბულში  ჩაყრილი  მდინარის ბალასტის  ჩატკეპნა პნევმოსატკეპნით </t>
  </si>
  <si>
    <t>შრომის დანახარჯი</t>
  </si>
  <si>
    <t>კაც/სთ</t>
  </si>
  <si>
    <t>ექსკავატორი</t>
  </si>
  <si>
    <t>სატკეპნი</t>
  </si>
  <si>
    <t>მდინარის ბალასტი</t>
  </si>
  <si>
    <t>ზედნადები ხარჯი</t>
  </si>
  <si>
    <t>გეგმიური დაგროვება</t>
  </si>
  <si>
    <t>დ.ღ.გ</t>
  </si>
  <si>
    <t xml:space="preserve"> ქვაბულის შევსება მდინარის ბალასტით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</si>
</sst>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u/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protection locked="0"/>
    </xf>
  </cellStyleXfs>
  <cellXfs count="59">
    <xf numFmtId="0" fontId="0" fillId="0" borderId="0" xfId="0"/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3" fontId="3" fillId="3" borderId="8" xfId="2" applyNumberFormat="1" applyFont="1" applyFill="1" applyBorder="1" applyAlignment="1">
      <alignment horizontal="center" vertical="center" wrapText="1"/>
      <protection locked="0"/>
    </xf>
    <xf numFmtId="3" fontId="3" fillId="3" borderId="9" xfId="2" applyNumberFormat="1" applyFont="1" applyFill="1" applyBorder="1" applyAlignment="1">
      <alignment horizontal="center" vertical="center" wrapText="1"/>
      <protection locked="0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4" fillId="0" borderId="7" xfId="0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  <protection locked="0"/>
    </xf>
    <xf numFmtId="0" fontId="3" fillId="3" borderId="5" xfId="2" applyFont="1" applyFill="1" applyBorder="1" applyAlignment="1">
      <alignment horizontal="center" vertical="center" wrapText="1"/>
      <protection locked="0"/>
    </xf>
    <xf numFmtId="0" fontId="3" fillId="3" borderId="2" xfId="2" applyFont="1" applyFill="1" applyBorder="1" applyAlignment="1">
      <alignment horizontal="center" vertical="center" wrapText="1"/>
      <protection locked="0"/>
    </xf>
    <xf numFmtId="0" fontId="3" fillId="3" borderId="6" xfId="2" applyFont="1" applyFill="1" applyBorder="1" applyAlignment="1">
      <alignment horizontal="center" vertic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FU I" xfId="2" xr:uid="{F4EAC7D9-A693-4A13-B72E-DB0E2AD3D4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8"/>
  <sheetViews>
    <sheetView tabSelected="1" zoomScale="80" zoomScaleNormal="80" workbookViewId="0">
      <selection activeCell="C21" sqref="C21:C28"/>
    </sheetView>
  </sheetViews>
  <sheetFormatPr defaultRowHeight="14.5" x14ac:dyDescent="0.35"/>
  <cols>
    <col min="3" max="3" width="53.36328125" customWidth="1"/>
    <col min="4" max="4" width="8.08984375" bestFit="1" customWidth="1"/>
    <col min="5" max="5" width="8.36328125" bestFit="1" customWidth="1"/>
    <col min="6" max="6" width="11.54296875" customWidth="1"/>
    <col min="7" max="7" width="10.6328125" customWidth="1"/>
    <col min="8" max="8" width="11" customWidth="1"/>
    <col min="9" max="9" width="11.90625" customWidth="1"/>
    <col min="11" max="11" width="10.54296875" customWidth="1"/>
    <col min="12" max="12" width="9.90625" bestFit="1" customWidth="1"/>
    <col min="13" max="13" width="16.36328125" customWidth="1"/>
    <col min="16" max="16" width="11.08984375" bestFit="1" customWidth="1"/>
  </cols>
  <sheetData>
    <row r="1" spans="2:16" ht="15" thickBot="1" x14ac:dyDescent="0.4"/>
    <row r="2" spans="2:16" ht="27" customHeight="1" x14ac:dyDescent="0.35">
      <c r="B2" s="49" t="s">
        <v>0</v>
      </c>
      <c r="C2" s="51" t="s">
        <v>1</v>
      </c>
      <c r="D2" s="51" t="s">
        <v>2</v>
      </c>
      <c r="E2" s="53" t="s">
        <v>3</v>
      </c>
      <c r="F2" s="54"/>
      <c r="G2" s="55" t="s">
        <v>4</v>
      </c>
      <c r="H2" s="56"/>
      <c r="I2" s="57" t="s">
        <v>5</v>
      </c>
      <c r="J2" s="58"/>
      <c r="K2" s="45" t="s">
        <v>6</v>
      </c>
      <c r="L2" s="46"/>
      <c r="M2" s="47" t="s">
        <v>7</v>
      </c>
    </row>
    <row r="3" spans="2:16" ht="52" x14ac:dyDescent="0.35">
      <c r="B3" s="50"/>
      <c r="C3" s="52"/>
      <c r="D3" s="52"/>
      <c r="E3" s="17" t="s">
        <v>8</v>
      </c>
      <c r="F3" s="18" t="s">
        <v>9</v>
      </c>
      <c r="G3" s="18" t="s">
        <v>10</v>
      </c>
      <c r="H3" s="18" t="s">
        <v>11</v>
      </c>
      <c r="I3" s="18" t="s">
        <v>10</v>
      </c>
      <c r="J3" s="18" t="s">
        <v>11</v>
      </c>
      <c r="K3" s="18" t="s">
        <v>10</v>
      </c>
      <c r="L3" s="18" t="s">
        <v>11</v>
      </c>
      <c r="M3" s="48"/>
    </row>
    <row r="4" spans="2:16" x14ac:dyDescent="0.35">
      <c r="B4" s="19">
        <v>1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</row>
    <row r="5" spans="2:16" x14ac:dyDescent="0.35">
      <c r="B5" s="7">
        <v>1</v>
      </c>
      <c r="C5" s="8" t="s">
        <v>24</v>
      </c>
      <c r="D5" s="9" t="s">
        <v>12</v>
      </c>
      <c r="E5" s="9"/>
      <c r="F5" s="40">
        <v>17000</v>
      </c>
      <c r="G5" s="10"/>
      <c r="H5" s="10"/>
      <c r="I5" s="10"/>
      <c r="J5" s="10"/>
      <c r="K5" s="10"/>
      <c r="L5" s="10"/>
      <c r="M5" s="34"/>
    </row>
    <row r="6" spans="2:16" x14ac:dyDescent="0.35">
      <c r="B6" s="11"/>
      <c r="C6" s="12" t="s">
        <v>13</v>
      </c>
      <c r="D6" s="13" t="s">
        <v>14</v>
      </c>
      <c r="E6" s="14">
        <f>(5.32+2.04*4)/1000</f>
        <v>1.3480000000000001E-2</v>
      </c>
      <c r="F6" s="41">
        <f>E6*F5</f>
        <v>229.16000000000003</v>
      </c>
      <c r="G6" s="15"/>
      <c r="H6" s="15"/>
      <c r="I6" s="15"/>
      <c r="J6" s="15"/>
      <c r="K6" s="15"/>
      <c r="L6" s="15"/>
      <c r="M6" s="35"/>
    </row>
    <row r="7" spans="2:16" ht="26" x14ac:dyDescent="0.35">
      <c r="B7" s="7">
        <v>2</v>
      </c>
      <c r="C7" s="8" t="s">
        <v>15</v>
      </c>
      <c r="D7" s="9" t="s">
        <v>12</v>
      </c>
      <c r="E7" s="9"/>
      <c r="F7" s="40">
        <f>F5</f>
        <v>17000</v>
      </c>
      <c r="G7" s="10"/>
      <c r="H7" s="10"/>
      <c r="I7" s="10"/>
      <c r="J7" s="10"/>
      <c r="K7" s="10"/>
      <c r="L7" s="10"/>
      <c r="M7" s="34"/>
    </row>
    <row r="8" spans="2:16" x14ac:dyDescent="0.35">
      <c r="B8" s="11"/>
      <c r="C8" s="12" t="s">
        <v>16</v>
      </c>
      <c r="D8" s="13" t="s">
        <v>17</v>
      </c>
      <c r="E8" s="14">
        <f>14.96/100</f>
        <v>0.14960000000000001</v>
      </c>
      <c r="F8" s="41">
        <f>E8*F7</f>
        <v>2543.2000000000003</v>
      </c>
      <c r="G8" s="15"/>
      <c r="H8" s="15"/>
      <c r="I8" s="15"/>
      <c r="J8" s="15"/>
      <c r="K8" s="15"/>
      <c r="L8" s="15"/>
      <c r="M8" s="35"/>
    </row>
    <row r="9" spans="2:16" x14ac:dyDescent="0.35">
      <c r="B9" s="11"/>
      <c r="C9" s="12" t="s">
        <v>18</v>
      </c>
      <c r="D9" s="13" t="s">
        <v>14</v>
      </c>
      <c r="E9" s="16">
        <v>0.09</v>
      </c>
      <c r="F9" s="41">
        <f>E9*F7</f>
        <v>1530</v>
      </c>
      <c r="G9" s="15"/>
      <c r="H9" s="15"/>
      <c r="I9" s="15"/>
      <c r="J9" s="15"/>
      <c r="K9" s="15"/>
      <c r="L9" s="15"/>
      <c r="M9" s="35"/>
      <c r="P9" s="32"/>
    </row>
    <row r="10" spans="2:16" x14ac:dyDescent="0.35">
      <c r="B10" s="1"/>
      <c r="C10" s="2" t="s">
        <v>19</v>
      </c>
      <c r="D10" s="3" t="s">
        <v>14</v>
      </c>
      <c r="E10" s="6">
        <v>0.33</v>
      </c>
      <c r="F10" s="42">
        <f>E10*F7</f>
        <v>5610</v>
      </c>
      <c r="G10" s="5"/>
      <c r="H10" s="5"/>
      <c r="I10" s="5"/>
      <c r="J10" s="5"/>
      <c r="K10" s="5"/>
      <c r="L10" s="5"/>
      <c r="M10" s="36"/>
    </row>
    <row r="11" spans="2:16" x14ac:dyDescent="0.35">
      <c r="B11" s="1"/>
      <c r="C11" s="2" t="s">
        <v>20</v>
      </c>
      <c r="D11" s="3" t="s">
        <v>12</v>
      </c>
      <c r="E11" s="4">
        <v>1.1499999999999999</v>
      </c>
      <c r="F11" s="42">
        <f>E11*F7</f>
        <v>19550</v>
      </c>
      <c r="G11" s="5"/>
      <c r="H11" s="43"/>
      <c r="I11" s="43"/>
      <c r="J11" s="43"/>
      <c r="K11" s="43"/>
      <c r="L11" s="43"/>
      <c r="M11" s="36"/>
    </row>
    <row r="12" spans="2:16" ht="15" thickBot="1" x14ac:dyDescent="0.4">
      <c r="B12" s="27"/>
      <c r="C12" s="24" t="s">
        <v>11</v>
      </c>
      <c r="D12" s="28"/>
      <c r="E12" s="29"/>
      <c r="F12" s="30"/>
      <c r="G12" s="31"/>
      <c r="H12" s="37">
        <f>SUM(H5:H11)</f>
        <v>0</v>
      </c>
      <c r="I12" s="44"/>
      <c r="J12" s="37">
        <f>SUM(J5:J11)</f>
        <v>0</v>
      </c>
      <c r="K12" s="44"/>
      <c r="L12" s="37">
        <f>SUM(L5:L11)</f>
        <v>0</v>
      </c>
      <c r="M12" s="37"/>
    </row>
    <row r="13" spans="2:16" x14ac:dyDescent="0.35">
      <c r="B13" s="7"/>
      <c r="C13" s="33" t="s">
        <v>21</v>
      </c>
      <c r="D13" s="21"/>
      <c r="E13" s="9"/>
      <c r="F13" s="10"/>
      <c r="G13" s="10"/>
      <c r="H13" s="10"/>
      <c r="I13" s="10"/>
      <c r="J13" s="10"/>
      <c r="K13" s="10"/>
      <c r="L13" s="10"/>
      <c r="M13" s="38"/>
    </row>
    <row r="14" spans="2:16" x14ac:dyDescent="0.35">
      <c r="B14" s="7"/>
      <c r="C14" s="33" t="s">
        <v>11</v>
      </c>
      <c r="D14" s="22"/>
      <c r="E14" s="9"/>
      <c r="F14" s="10"/>
      <c r="G14" s="10"/>
      <c r="H14" s="10"/>
      <c r="I14" s="10"/>
      <c r="J14" s="10"/>
      <c r="K14" s="10"/>
      <c r="L14" s="10"/>
      <c r="M14" s="38"/>
    </row>
    <row r="15" spans="2:16" x14ac:dyDescent="0.35">
      <c r="B15" s="7"/>
      <c r="C15" s="33" t="s">
        <v>22</v>
      </c>
      <c r="D15" s="21"/>
      <c r="E15" s="9"/>
      <c r="F15" s="10"/>
      <c r="G15" s="10"/>
      <c r="H15" s="10"/>
      <c r="I15" s="10"/>
      <c r="J15" s="10"/>
      <c r="K15" s="10"/>
      <c r="L15" s="10"/>
      <c r="M15" s="38"/>
    </row>
    <row r="16" spans="2:16" x14ac:dyDescent="0.35">
      <c r="B16" s="7"/>
      <c r="C16" s="33" t="s">
        <v>11</v>
      </c>
      <c r="D16" s="22"/>
      <c r="E16" s="9"/>
      <c r="F16" s="10"/>
      <c r="G16" s="10"/>
      <c r="H16" s="10"/>
      <c r="I16" s="10"/>
      <c r="J16" s="10"/>
      <c r="K16" s="10"/>
      <c r="L16" s="10"/>
      <c r="M16" s="38"/>
    </row>
    <row r="17" spans="2:13" x14ac:dyDescent="0.35">
      <c r="B17" s="7"/>
      <c r="C17" s="33" t="s">
        <v>23</v>
      </c>
      <c r="D17" s="21"/>
      <c r="E17" s="9"/>
      <c r="F17" s="10"/>
      <c r="G17" s="10"/>
      <c r="H17" s="10"/>
      <c r="I17" s="10"/>
      <c r="J17" s="10"/>
      <c r="K17" s="10"/>
      <c r="L17" s="10"/>
      <c r="M17" s="38"/>
    </row>
    <row r="18" spans="2:13" ht="15" thickBot="1" x14ac:dyDescent="0.4">
      <c r="B18" s="23"/>
      <c r="C18" s="24" t="s">
        <v>11</v>
      </c>
      <c r="D18" s="25"/>
      <c r="E18" s="24"/>
      <c r="F18" s="26"/>
      <c r="G18" s="26"/>
      <c r="H18" s="26"/>
      <c r="I18" s="26"/>
      <c r="J18" s="26"/>
      <c r="K18" s="26"/>
      <c r="L18" s="26"/>
      <c r="M18" s="39"/>
    </row>
  </sheetData>
  <mergeCells count="8">
    <mergeCell ref="K2:L2"/>
    <mergeCell ref="M2:M3"/>
    <mergeCell ref="B2:B3"/>
    <mergeCell ref="C2:C3"/>
    <mergeCell ref="D2:D3"/>
    <mergeCell ref="E2:F2"/>
    <mergeCell ref="G2:H2"/>
    <mergeCell ref="I2:J2"/>
  </mergeCells>
  <pageMargins left="0.7" right="0.7" top="0.75" bottom="0.75" header="0.3" footer="0.3"/>
  <ignoredErrors>
    <ignoredError sqref="F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190BE47C04B49A2EB913B41F049C7" ma:contentTypeVersion="14" ma:contentTypeDescription="Create a new document." ma:contentTypeScope="" ma:versionID="cc6445e6c30ca2d4d467ccf86c531773">
  <xsd:schema xmlns:xsd="http://www.w3.org/2001/XMLSchema" xmlns:xs="http://www.w3.org/2001/XMLSchema" xmlns:p="http://schemas.microsoft.com/office/2006/metadata/properties" xmlns:ns3="82483ecc-a0cf-440f-85bb-abc3ebcea1fc" xmlns:ns4="5dfafd17-2724-468e-a861-637e301c2262" targetNamespace="http://schemas.microsoft.com/office/2006/metadata/properties" ma:root="true" ma:fieldsID="c232ab0076a830134479f9cc7a7ee022" ns3:_="" ns4:_="">
    <xsd:import namespace="82483ecc-a0cf-440f-85bb-abc3ebcea1fc"/>
    <xsd:import namespace="5dfafd17-2724-468e-a861-637e301c22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83ecc-a0cf-440f-85bb-abc3ebcea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afd17-2724-468e-a861-637e301c22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2483ecc-a0cf-440f-85bb-abc3ebcea1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1CC040-5D7F-44D3-BA6D-BF965EACAC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483ecc-a0cf-440f-85bb-abc3ebcea1fc"/>
    <ds:schemaRef ds:uri="5dfafd17-2724-468e-a861-637e301c2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6EEB6C-DBC2-46B7-A1CE-2C50CBB1D117}">
  <ds:schemaRefs>
    <ds:schemaRef ds:uri="http://schemas.openxmlformats.org/package/2006/metadata/core-properties"/>
    <ds:schemaRef ds:uri="http://www.w3.org/XML/1998/namespace"/>
    <ds:schemaRef ds:uri="82483ecc-a0cf-440f-85bb-abc3ebcea1fc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5dfafd17-2724-468e-a861-637e301c2262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7A9CF4C-9450-4174-A2C2-089654E843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Tazo Bakuradze</dc:creator>
  <cp:lastModifiedBy>Beka Jgenti</cp:lastModifiedBy>
  <dcterms:created xsi:type="dcterms:W3CDTF">2015-06-05T18:17:20Z</dcterms:created>
  <dcterms:modified xsi:type="dcterms:W3CDTF">2024-02-29T08:20:10Z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0x010100646190BE47C04B49A2EB913B41F049C7</vt:lpwstr>
  </property>
  <property fmtid="{D5CDD505-2E9C-101B-9397-08002B2CF9AE}" pid="3" name="MSIP_Label_80734c74-3ec3-4e8f-91d9-a915579f742b_Enabled">
    <vt:lpwstr>true</vt:lpwstr>
  </property>
  <property fmtid="{D5CDD505-2E9C-101B-9397-08002B2CF9AE}" pid="4" name="MSIP_Label_80734c74-3ec3-4e8f-91d9-a915579f742b_SetDate">
    <vt:lpwstr>2024-02-28T08:36:41Z</vt:lpwstr>
  </property>
  <property fmtid="{D5CDD505-2E9C-101B-9397-08002B2CF9AE}" pid="5" name="MSIP_Label_80734c74-3ec3-4e8f-91d9-a915579f742b_Method">
    <vt:lpwstr>Privileged</vt:lpwstr>
  </property>
  <property fmtid="{D5CDD505-2E9C-101B-9397-08002B2CF9AE}" pid="6" name="MSIP_Label_80734c74-3ec3-4e8f-91d9-a915579f742b_Name">
    <vt:lpwstr>PROC OTHER</vt:lpwstr>
  </property>
  <property fmtid="{D5CDD505-2E9C-101B-9397-08002B2CF9AE}" pid="7" name="MSIP_Label_80734c74-3ec3-4e8f-91d9-a915579f742b_SiteId">
    <vt:lpwstr>e2029e44-8d8d-4545-b8ad-ca25d5446356</vt:lpwstr>
  </property>
  <property fmtid="{D5CDD505-2E9C-101B-9397-08002B2CF9AE}" pid="8" name="MSIP_Label_80734c74-3ec3-4e8f-91d9-a915579f742b_ActionId">
    <vt:lpwstr>1a3ee21f-0bc9-41d4-b4d7-0317915c3d75</vt:lpwstr>
  </property>
  <property fmtid="{D5CDD505-2E9C-101B-9397-08002B2CF9AE}" pid="9" name="MSIP_Label_80734c74-3ec3-4e8f-91d9-a915579f742b_ContentBits">
    <vt:lpwstr>0</vt:lpwstr>
  </property>
</Properties>
</file>