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tamar_khurtsilava_giz_de/Documents/Dokumente/Tender/2024/83460873-wood density/"/>
    </mc:Choice>
  </mc:AlternateContent>
  <xr:revisionPtr revIDLastSave="11" documentId="13_ncr:1_{A9593791-219F-4F7B-BCC1-34FA3E096163}" xr6:coauthVersionLast="47" xr6:coauthVersionMax="47" xr10:uidLastSave="{D0D3500D-7B99-4ABF-8A6D-412FB849F284}"/>
  <bookViews>
    <workbookView xWindow="-120" yWindow="-120" windowWidth="29040" windowHeight="15840" xr2:uid="{00000000-000D-0000-FFFF-FFFF00000000}"/>
  </bookViews>
  <sheets>
    <sheet name="Company-Service Contract" sheetId="2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2" l="1"/>
  <c r="C11" i="2" l="1"/>
  <c r="C12" i="2"/>
  <c r="C13" i="2"/>
  <c r="C14" i="2"/>
  <c r="C15" i="2"/>
  <c r="C16" i="2"/>
  <c r="C17" i="2"/>
  <c r="C18" i="2"/>
  <c r="C19" i="2"/>
  <c r="C20" i="2"/>
  <c r="F19" i="2"/>
  <c r="F20" i="2"/>
  <c r="F17" i="2"/>
  <c r="F18" i="2"/>
  <c r="D51" i="2" l="1"/>
  <c r="F31" i="2" l="1"/>
  <c r="F38" i="2"/>
  <c r="F39" i="2"/>
  <c r="F40" i="2"/>
  <c r="F41" i="2"/>
  <c r="F27" i="2"/>
  <c r="F28" i="2"/>
  <c r="F29" i="2"/>
  <c r="F30" i="2"/>
  <c r="F32" i="2"/>
  <c r="C10" i="2"/>
  <c r="F12" i="2"/>
  <c r="C21" i="2"/>
  <c r="F13" i="2"/>
  <c r="F33" i="2" l="1"/>
  <c r="F43" i="2"/>
  <c r="F15" i="2" l="1"/>
  <c r="F10" i="2" l="1"/>
  <c r="F11" i="2"/>
  <c r="F14" i="2"/>
  <c r="F16" i="2"/>
  <c r="F21" i="2"/>
  <c r="F22" i="2" l="1"/>
  <c r="F46" i="2" s="1"/>
  <c r="F47" i="2" l="1"/>
  <c r="F4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<sst xmlns="http://schemas.openxmlformats.org/spreadsheetml/2006/main" count="87" uniqueCount="56">
  <si>
    <t>Tender number:</t>
  </si>
  <si>
    <t>Contractor:</t>
  </si>
  <si>
    <t>Project number (PN):</t>
  </si>
  <si>
    <t>Tax ID</t>
  </si>
  <si>
    <t>Date:</t>
  </si>
  <si>
    <t>Address:</t>
  </si>
  <si>
    <t>Assignment:</t>
  </si>
  <si>
    <t>1. Fees</t>
  </si>
  <si>
    <t>Fee  ̶  daily rate Item</t>
  </si>
  <si>
    <t>Name</t>
  </si>
  <si>
    <t>Type of reimbursement</t>
  </si>
  <si>
    <t>Number</t>
  </si>
  <si>
    <t>Remuneration
GEL</t>
  </si>
  <si>
    <t>Total</t>
  </si>
  <si>
    <t>Explanations</t>
  </si>
  <si>
    <t>Team Leader</t>
  </si>
  <si>
    <t xml:space="preserve">Expert </t>
  </si>
  <si>
    <t>Forestry expert</t>
  </si>
  <si>
    <t>Expert</t>
  </si>
  <si>
    <t>GIS expert</t>
  </si>
  <si>
    <t>Group leader 1</t>
  </si>
  <si>
    <t>Group leader 2</t>
  </si>
  <si>
    <t>Forest specialist 1</t>
  </si>
  <si>
    <t>Forest specialist 2</t>
  </si>
  <si>
    <t>Assistant 1</t>
  </si>
  <si>
    <t>Assistant 2</t>
  </si>
  <si>
    <t>Laboratory staff 1</t>
  </si>
  <si>
    <t>Laboratory staff 2</t>
  </si>
  <si>
    <t>Subtotal</t>
  </si>
  <si>
    <t>2. Travel expenses</t>
  </si>
  <si>
    <t>Item</t>
  </si>
  <si>
    <t>Subitem</t>
  </si>
  <si>
    <t>Budget/ Price
GEL</t>
  </si>
  <si>
    <t>Total 
GEL</t>
  </si>
  <si>
    <t>Total travel expense budget</t>
  </si>
  <si>
    <t>please choose</t>
  </si>
  <si>
    <t>Transportation</t>
  </si>
  <si>
    <t>lump sum / amount</t>
  </si>
  <si>
    <t>Per-diem allowance</t>
  </si>
  <si>
    <t>Overnight1 accommodation allowance</t>
  </si>
  <si>
    <t>Flights</t>
  </si>
  <si>
    <t>Other travel expenses</t>
  </si>
  <si>
    <t>3. Other costs</t>
  </si>
  <si>
    <t xml:space="preserve"> </t>
  </si>
  <si>
    <t>Subcontracts</t>
  </si>
  <si>
    <t>Equipment</t>
  </si>
  <si>
    <t>Workshops</t>
  </si>
  <si>
    <t>Other Expenses</t>
  </si>
  <si>
    <t>Flexible remuneration item</t>
  </si>
  <si>
    <t>4. Total costs</t>
  </si>
  <si>
    <t>Total in GEL</t>
  </si>
  <si>
    <t>VAT</t>
  </si>
  <si>
    <t>Price schedule</t>
  </si>
  <si>
    <t>Fix amount</t>
  </si>
  <si>
    <t>20.2275.4-002.00/0105</t>
  </si>
  <si>
    <t xml:space="preserve">Definition of basic national wood density for the main tree genera of Georgian forests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</si>
</sst>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theme="0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101">
    <xf numFmtId="0" fontId="0" fillId="0" borderId="0" xfId="0"/>
    <xf numFmtId="0" fontId="3" fillId="0" borderId="0" xfId="0" applyFont="1"/>
    <xf numFmtId="0" fontId="3" fillId="4" borderId="0" xfId="0" applyFont="1" applyFill="1"/>
    <xf numFmtId="0" fontId="3" fillId="0" borderId="21" xfId="0" applyFont="1" applyBorder="1"/>
    <xf numFmtId="0" fontId="3" fillId="0" borderId="22" xfId="0" applyFont="1" applyBorder="1"/>
    <xf numFmtId="0" fontId="3" fillId="0" borderId="10" xfId="7" applyFont="1" applyBorder="1">
      <alignment vertical="center" wrapText="1"/>
    </xf>
    <xf numFmtId="0" fontId="6" fillId="0" borderId="0" xfId="1" applyFont="1" applyFill="1" applyBorder="1" applyAlignment="1">
      <alignment vertical="center"/>
    </xf>
    <xf numFmtId="9" fontId="3" fillId="0" borderId="22" xfId="0" applyNumberFormat="1" applyFont="1" applyBorder="1" applyAlignment="1">
      <alignment horizontal="center"/>
    </xf>
    <xf numFmtId="0" fontId="2" fillId="0" borderId="22" xfId="0" applyFont="1" applyBorder="1"/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28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12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28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4" xfId="7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0" xfId="0" applyFont="1" applyFill="1" applyBorder="1" applyAlignment="1" applyProtection="1">
      <alignment wrapText="1"/>
      <protection locked="0"/>
    </xf>
    <xf numFmtId="0" fontId="3" fillId="5" borderId="16" xfId="0" applyFont="1" applyFill="1" applyBorder="1" applyAlignment="1" applyProtection="1">
      <alignment horizontal="left"/>
      <protection locked="0"/>
    </xf>
    <xf numFmtId="0" fontId="3" fillId="5" borderId="26" xfId="0" applyFont="1" applyFill="1" applyBorder="1" applyAlignment="1" applyProtection="1">
      <alignment horizontal="left" wrapText="1"/>
      <protection locked="0"/>
    </xf>
    <xf numFmtId="0" fontId="3" fillId="5" borderId="20" xfId="0" applyFont="1" applyFill="1" applyBorder="1" applyAlignment="1" applyProtection="1">
      <alignment horizontal="left" wrapText="1"/>
      <protection locked="0"/>
    </xf>
    <xf numFmtId="0" fontId="3" fillId="5" borderId="30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0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5" borderId="30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2" fillId="5" borderId="19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2" fillId="5" borderId="33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30" xfId="0" applyFont="1" applyFill="1" applyBorder="1" applyAlignment="1" applyProtection="1">
      <alignment wrapText="1"/>
      <protection locked="0"/>
    </xf>
    <xf numFmtId="0" fontId="14" fillId="0" borderId="0" xfId="0" applyFont="1"/>
    <xf numFmtId="0" fontId="3" fillId="5" borderId="29" xfId="0" applyFont="1" applyFill="1" applyBorder="1" applyAlignment="1" applyProtection="1">
      <alignment wrapText="1"/>
      <protection locked="0"/>
    </xf>
    <xf numFmtId="0" fontId="3" fillId="5" borderId="30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32" xfId="0" applyFont="1" applyFill="1" applyBorder="1" applyAlignment="1" applyProtection="1">
      <alignment wrapText="1"/>
      <protection locked="0"/>
    </xf>
    <xf numFmtId="0" fontId="3" fillId="5" borderId="15" xfId="0" applyFont="1" applyFill="1" applyBorder="1" applyAlignment="1" applyProtection="1">
      <alignment wrapText="1"/>
      <protection locked="0"/>
    </xf>
    <xf numFmtId="0" fontId="13" fillId="0" borderId="0" xfId="0" applyFont="1"/>
    <xf numFmtId="0" fontId="2" fillId="0" borderId="7" xfId="0" applyFont="1" applyBorder="1"/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5" fillId="6" borderId="24" xfId="0" applyFont="1" applyFill="1" applyBorder="1" applyAlignment="1">
      <alignment horizontal="left" vertical="top" wrapText="1"/>
    </xf>
    <xf numFmtId="0" fontId="15" fillId="6" borderId="24" xfId="0" applyFont="1" applyFill="1" applyBorder="1" applyAlignment="1">
      <alignment horizontal="left" vertical="top"/>
    </xf>
    <xf numFmtId="0" fontId="15" fillId="6" borderId="25" xfId="0" applyFont="1" applyFill="1" applyBorder="1" applyAlignment="1">
      <alignment horizontal="left" vertical="top" wrapText="1"/>
    </xf>
    <xf numFmtId="0" fontId="15" fillId="6" borderId="25" xfId="0" applyFont="1" applyFill="1" applyBorder="1" applyAlignment="1">
      <alignment horizontal="left" vertical="top"/>
    </xf>
    <xf numFmtId="0" fontId="15" fillId="6" borderId="17" xfId="0" applyFont="1" applyFill="1" applyBorder="1" applyAlignment="1">
      <alignment horizontal="left" vertical="top"/>
    </xf>
    <xf numFmtId="0" fontId="15" fillId="6" borderId="27" xfId="0" applyFont="1" applyFill="1" applyBorder="1" applyAlignment="1">
      <alignment horizontal="left" vertical="top" wrapText="1"/>
    </xf>
    <xf numFmtId="0" fontId="15" fillId="6" borderId="17" xfId="0" applyFont="1" applyFill="1" applyBorder="1" applyAlignment="1">
      <alignment horizontal="left" vertical="top" wrapText="1"/>
    </xf>
    <xf numFmtId="0" fontId="3" fillId="0" borderId="17" xfId="0" applyFont="1" applyBorder="1"/>
    <xf numFmtId="0" fontId="3" fillId="0" borderId="35" xfId="0" applyFont="1" applyBorder="1"/>
    <xf numFmtId="0" fontId="6" fillId="0" borderId="17" xfId="1" applyFont="1" applyFill="1" applyBorder="1" applyAlignment="1">
      <alignment vertical="center"/>
    </xf>
    <xf numFmtId="49" fontId="16" fillId="5" borderId="3" xfId="2" applyFont="1" applyFill="1" applyBorder="1">
      <alignment vertical="center" wrapText="1"/>
      <protection locked="0"/>
    </xf>
    <xf numFmtId="0" fontId="17" fillId="5" borderId="4" xfId="7" applyFont="1" applyFill="1" applyAlignment="1" applyProtection="1">
      <alignment horizontal="center" vertical="center" wrapText="1"/>
      <protection locked="0"/>
    </xf>
    <xf numFmtId="0" fontId="17" fillId="0" borderId="10" xfId="7" applyFont="1" applyBorder="1">
      <alignment vertical="center" wrapText="1"/>
    </xf>
    <xf numFmtId="0" fontId="17" fillId="5" borderId="5" xfId="0" applyFont="1" applyFill="1" applyBorder="1" applyAlignment="1" applyProtection="1">
      <alignment horizontal="center" vertical="center"/>
      <protection locked="0"/>
    </xf>
    <xf numFmtId="0" fontId="17" fillId="0" borderId="4" xfId="0" applyFont="1" applyBorder="1" applyAlignment="1">
      <alignment horizontal="center" vertical="center"/>
    </xf>
    <xf numFmtId="0" fontId="17" fillId="5" borderId="5" xfId="0" applyFont="1" applyFill="1" applyBorder="1" applyAlignment="1" applyProtection="1">
      <alignment horizontal="left" wrapText="1"/>
      <protection locked="0"/>
    </xf>
    <xf numFmtId="0" fontId="17" fillId="5" borderId="23" xfId="0" applyFont="1" applyFill="1" applyBorder="1" applyAlignment="1" applyProtection="1">
      <alignment horizontal="center" vertical="center" wrapText="1"/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31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Alignment="1" applyProtection="1">
      <alignment horizontal="center" vertical="center" wrapText="1"/>
      <protection locked="0"/>
    </xf>
    <xf numFmtId="0" fontId="14" fillId="5" borderId="6" xfId="0" applyFont="1" applyFill="1" applyBorder="1"/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17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5" fillId="5" borderId="0" xfId="0" applyFont="1" applyFill="1" applyAlignment="1" applyProtection="1">
      <alignment horizontal="left" wrapText="1"/>
      <protection locked="0"/>
    </xf>
    <xf numFmtId="0" fontId="7" fillId="5" borderId="17" xfId="0" applyFont="1" applyFill="1" applyBorder="1" applyAlignment="1" applyProtection="1">
      <alignment horizontal="left" wrapText="1"/>
      <protection locked="0"/>
    </xf>
    <xf numFmtId="0" fontId="7" fillId="5" borderId="18" xfId="0" applyFont="1" applyFill="1" applyBorder="1" applyAlignment="1" applyProtection="1">
      <alignment horizontal="left" wrapText="1"/>
      <protection locked="0"/>
    </xf>
    <xf numFmtId="0" fontId="5" fillId="5" borderId="17" xfId="0" applyFont="1" applyFill="1" applyBorder="1" applyAlignment="1" applyProtection="1">
      <alignment horizontal="left" wrapText="1"/>
      <protection locked="0"/>
    </xf>
    <xf numFmtId="0" fontId="3" fillId="0" borderId="21" xfId="0" applyFont="1" applyBorder="1"/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28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581026</xdr:colOff>
      <xdr:row>0</xdr:row>
      <xdr:rowOff>76200</xdr:rowOff>
    </xdr:from>
    <xdr:to>
      <xdr:col>6</xdr:col>
      <xdr:colOff>1581151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izonline.sharepoint.com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chedule"/>
      <sheetName val="List of key experts"/>
      <sheetName val="Listen"/>
    </sheetNames>
    <sheetDataSet>
      <sheetData sheetId="0" refreshError="1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9:G21" totalsRowShown="0" headerRowDxfId="27" headerRowBorderDxfId="26" tableBorderDxfId="25">
  <autoFilter ref="A9:G2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e  ̶  daily rate Item" dataDxfId="24" dataCellStyle="Eingabe Tabelle"/>
    <tableColumn id="2" xr3:uid="{00000000-0010-0000-0000-000002000000}" name="Name" dataDxfId="23" dataCellStyle="Beschriftung"/>
    <tableColumn id="3" xr3:uid="{00000000-0010-0000-0000-000003000000}" name="Type of reimbursement" dataDxfId="22" dataCellStyle="Beschriftung">
      <calculatedColumnFormula>"Lump sum /per day"</calculatedColumnFormula>
    </tableColumn>
    <tableColumn id="4" xr3:uid="{00000000-0010-0000-0000-000004000000}" name="Number" dataDxfId="21"/>
    <tableColumn id="5" xr3:uid="{00000000-0010-0000-0000-000005000000}" name="Remuneration_x000a_GEL" dataDxfId="20"/>
    <tableColumn id="6" xr3:uid="{00000000-0010-0000-0000-000006000000}" name="Total" dataDxfId="19">
      <calculatedColumnFormula>D10*E10</calculatedColumnFormula>
    </tableColumn>
    <tableColumn id="7" xr3:uid="{00000000-0010-0000-0000-000007000000}" name="Explanations" dataDxfId="18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6:G32" totalsRowShown="0" headerRowDxfId="17" headerRowBorderDxfId="16" tableBorderDxfId="15">
  <autoFilter ref="A26:G3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Item"/>
    <tableColumn id="2" xr3:uid="{00000000-0010-0000-0100-000002000000}" name="Subitem"/>
    <tableColumn id="3" xr3:uid="{00000000-0010-0000-0100-000003000000}" name="Type of reimbursement" dataDxfId="14"/>
    <tableColumn id="4" xr3:uid="{00000000-0010-0000-0100-000004000000}" name="Number" dataDxfId="13"/>
    <tableColumn id="5" xr3:uid="{00000000-0010-0000-0100-000005000000}" name="Budget/ Price_x000a_GEL" dataDxfId="12"/>
    <tableColumn id="6" xr3:uid="{00000000-0010-0000-0100-000006000000}" name="Total _x000a_GEL" dataDxfId="11">
      <calculatedColumnFormula>D27*E27</calculatedColumnFormula>
    </tableColumn>
    <tableColumn id="7" xr3:uid="{00000000-0010-0000-0100-000007000000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37:G42" totalsRowShown="0" headerRowDxfId="10" headerRowBorderDxfId="9" tableBorderDxfId="8">
  <autoFilter ref="A37:G42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Item" dataDxfId="7"/>
    <tableColumn id="2" xr3:uid="{00000000-0010-0000-0200-000002000000}" name=" " dataDxfId="6"/>
    <tableColumn id="3" xr3:uid="{00000000-0010-0000-0200-000003000000}" name="Type of reimbursement" dataDxfId="5"/>
    <tableColumn id="4" xr3:uid="{00000000-0010-0000-0200-000004000000}" name="Number" dataDxfId="4"/>
    <tableColumn id="5" xr3:uid="{00000000-0010-0000-0200-000005000000}" name="Budget/ Price_x000a_GEL"/>
    <tableColumn id="6" xr3:uid="{00000000-0010-0000-0200-000006000000}" name="Total _x000a_GEL" dataDxfId="3">
      <calculatedColumnFormula>E38*D38</calculatedColumnFormula>
    </tableColumn>
    <tableColumn id="7" xr3:uid="{00000000-0010-0000-0200-000007000000}" name="Explanations" dataDxfId="2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4"/>
  <sheetViews>
    <sheetView showGridLines="0" tabSelected="1" workbookViewId="0">
      <selection activeCell="M10" sqref="M10"/>
    </sheetView>
  </sheetViews>
  <sheetFormatPr defaultRowHeight="15" x14ac:dyDescent="0.25"/>
  <cols>
    <col min="1" max="1" width="19.28515625" customWidth="1"/>
    <col min="2" max="2" width="19.140625" customWidth="1"/>
    <col min="3" max="3" width="19.28515625" customWidth="1"/>
    <col min="4" max="4" width="8.42578125" customWidth="1"/>
    <col min="5" max="5" width="13.28515625" customWidth="1"/>
    <col min="6" max="6" width="10.140625" customWidth="1"/>
    <col min="7" max="7" width="39.140625" customWidth="1"/>
  </cols>
  <sheetData>
    <row r="1" spans="1:7" ht="73.5" customHeight="1" x14ac:dyDescent="0.25">
      <c r="A1" s="92" t="s">
        <v>52</v>
      </c>
      <c r="B1" s="92"/>
      <c r="C1" s="92"/>
      <c r="D1" s="92"/>
      <c r="E1" s="92"/>
      <c r="F1" s="92"/>
      <c r="G1" s="55"/>
    </row>
    <row r="2" spans="1:7" ht="17.100000000000001" customHeight="1" thickBot="1" x14ac:dyDescent="0.3">
      <c r="A2" s="1" t="s">
        <v>0</v>
      </c>
      <c r="B2" s="54">
        <v>83460873</v>
      </c>
      <c r="C2" s="1" t="s">
        <v>1</v>
      </c>
      <c r="D2" s="97"/>
      <c r="E2" s="97"/>
      <c r="F2" s="97"/>
      <c r="G2" s="97"/>
    </row>
    <row r="3" spans="1:7" ht="17.100000000000001" customHeight="1" thickBot="1" x14ac:dyDescent="0.3">
      <c r="A3" s="1" t="s">
        <v>2</v>
      </c>
      <c r="B3" s="52" t="s">
        <v>54</v>
      </c>
      <c r="C3" s="1" t="s">
        <v>3</v>
      </c>
      <c r="D3" s="98"/>
      <c r="E3" s="98"/>
      <c r="F3" s="98"/>
      <c r="G3" s="98"/>
    </row>
    <row r="4" spans="1:7" ht="17.100000000000001" customHeight="1" thickBot="1" x14ac:dyDescent="0.3">
      <c r="A4" s="1" t="s">
        <v>4</v>
      </c>
      <c r="B4" s="24"/>
      <c r="C4" s="1" t="s">
        <v>5</v>
      </c>
      <c r="D4" s="99"/>
      <c r="E4" s="99"/>
      <c r="F4" s="99"/>
      <c r="G4" s="99"/>
    </row>
    <row r="5" spans="1:7" ht="14.25" customHeight="1" x14ac:dyDescent="0.25">
      <c r="A5" s="2"/>
      <c r="B5" s="2"/>
      <c r="C5" s="2" t="s">
        <v>6</v>
      </c>
      <c r="D5" s="96" t="s">
        <v>55</v>
      </c>
      <c r="E5" s="96"/>
      <c r="F5" s="96"/>
      <c r="G5" s="96"/>
    </row>
    <row r="6" spans="1:7" x14ac:dyDescent="0.25">
      <c r="A6" s="2"/>
      <c r="B6" s="2"/>
      <c r="C6" s="2"/>
      <c r="D6" s="2"/>
      <c r="E6" s="2"/>
      <c r="F6" s="2"/>
      <c r="G6" s="2"/>
    </row>
    <row r="7" spans="1:7" ht="13.5" customHeight="1" thickBot="1" x14ac:dyDescent="0.3">
      <c r="A7" s="93" t="s">
        <v>7</v>
      </c>
      <c r="B7" s="93"/>
      <c r="C7" s="93"/>
      <c r="D7" s="93"/>
      <c r="E7" s="93"/>
      <c r="F7" s="93"/>
      <c r="G7" s="93"/>
    </row>
    <row r="8" spans="1:7" ht="9.75" customHeight="1" x14ac:dyDescent="0.25">
      <c r="A8" s="6"/>
      <c r="B8" s="6"/>
      <c r="C8" s="6"/>
      <c r="D8" s="6"/>
      <c r="E8" s="6"/>
      <c r="F8" s="6"/>
      <c r="G8" s="6"/>
    </row>
    <row r="9" spans="1:7" ht="24.75" thickBot="1" x14ac:dyDescent="0.3">
      <c r="A9" s="70" t="s">
        <v>8</v>
      </c>
      <c r="B9" s="71" t="s">
        <v>9</v>
      </c>
      <c r="C9" s="72" t="s">
        <v>10</v>
      </c>
      <c r="D9" s="72" t="s">
        <v>11</v>
      </c>
      <c r="E9" s="72" t="s">
        <v>12</v>
      </c>
      <c r="F9" s="73" t="s">
        <v>13</v>
      </c>
      <c r="G9" s="74" t="s">
        <v>14</v>
      </c>
    </row>
    <row r="10" spans="1:7" x14ac:dyDescent="0.25">
      <c r="A10" s="19" t="s">
        <v>15</v>
      </c>
      <c r="B10" s="86" t="s">
        <v>15</v>
      </c>
      <c r="C10" s="5" t="str">
        <f>"Lump sum /per day"</f>
        <v>Lump sum /per day</v>
      </c>
      <c r="D10" s="33">
        <v>45</v>
      </c>
      <c r="E10" s="33"/>
      <c r="F10" s="41">
        <f>D10*E10</f>
        <v>0</v>
      </c>
      <c r="G10" s="25"/>
    </row>
    <row r="11" spans="1:7" x14ac:dyDescent="0.25">
      <c r="A11" s="19" t="s">
        <v>16</v>
      </c>
      <c r="B11" s="87" t="s">
        <v>17</v>
      </c>
      <c r="C11" s="5" t="str">
        <f t="shared" ref="C11:C21" si="0">"Lump sum /per day"</f>
        <v>Lump sum /per day</v>
      </c>
      <c r="D11" s="35">
        <v>30</v>
      </c>
      <c r="E11" s="35"/>
      <c r="F11" s="42">
        <f>D11*E11</f>
        <v>0</v>
      </c>
      <c r="G11" s="26"/>
    </row>
    <row r="12" spans="1:7" x14ac:dyDescent="0.25">
      <c r="A12" s="19" t="s">
        <v>18</v>
      </c>
      <c r="B12" s="88" t="s">
        <v>19</v>
      </c>
      <c r="C12" s="5" t="str">
        <f t="shared" si="0"/>
        <v>Lump sum /per day</v>
      </c>
      <c r="D12" s="36">
        <v>6</v>
      </c>
      <c r="E12" s="36"/>
      <c r="F12" s="42">
        <f>D12*E12</f>
        <v>0</v>
      </c>
      <c r="G12" s="16"/>
    </row>
    <row r="13" spans="1:7" ht="15.75" customHeight="1" x14ac:dyDescent="0.25">
      <c r="A13" s="19" t="s">
        <v>18</v>
      </c>
      <c r="B13" s="89" t="s">
        <v>20</v>
      </c>
      <c r="C13" s="5" t="str">
        <f t="shared" si="0"/>
        <v>Lump sum /per day</v>
      </c>
      <c r="D13" s="33">
        <v>25</v>
      </c>
      <c r="E13" s="33"/>
      <c r="F13" s="42">
        <f>D13*E13</f>
        <v>0</v>
      </c>
      <c r="G13" s="15"/>
    </row>
    <row r="14" spans="1:7" x14ac:dyDescent="0.25">
      <c r="A14" s="19" t="s">
        <v>18</v>
      </c>
      <c r="B14" s="81" t="s">
        <v>21</v>
      </c>
      <c r="C14" s="5" t="str">
        <f t="shared" si="0"/>
        <v>Lump sum /per day</v>
      </c>
      <c r="D14" s="36">
        <v>25</v>
      </c>
      <c r="E14" s="36"/>
      <c r="F14" s="42">
        <f t="shared" ref="F14:F21" si="1">D14*E14</f>
        <v>0</v>
      </c>
      <c r="G14" s="16"/>
    </row>
    <row r="15" spans="1:7" x14ac:dyDescent="0.25">
      <c r="A15" s="19" t="s">
        <v>18</v>
      </c>
      <c r="B15" s="81" t="s">
        <v>22</v>
      </c>
      <c r="C15" s="5" t="str">
        <f t="shared" si="0"/>
        <v>Lump sum /per day</v>
      </c>
      <c r="D15" s="37">
        <v>25</v>
      </c>
      <c r="E15" s="37"/>
      <c r="F15" s="42">
        <f>D15*E15</f>
        <v>0</v>
      </c>
      <c r="G15" s="14"/>
    </row>
    <row r="16" spans="1:7" x14ac:dyDescent="0.25">
      <c r="A16" s="19" t="s">
        <v>18</v>
      </c>
      <c r="B16" s="81" t="s">
        <v>23</v>
      </c>
      <c r="C16" s="5" t="str">
        <f t="shared" si="0"/>
        <v>Lump sum /per day</v>
      </c>
      <c r="D16" s="36">
        <v>25</v>
      </c>
      <c r="E16" s="36"/>
      <c r="F16" s="42">
        <f t="shared" si="1"/>
        <v>0</v>
      </c>
      <c r="G16" s="16"/>
    </row>
    <row r="17" spans="1:7" x14ac:dyDescent="0.25">
      <c r="A17" s="80" t="s">
        <v>18</v>
      </c>
      <c r="B17" s="81" t="s">
        <v>24</v>
      </c>
      <c r="C17" s="82" t="str">
        <f>"Lump sum /per day"</f>
        <v>Lump sum /per day</v>
      </c>
      <c r="D17" s="83">
        <v>20</v>
      </c>
      <c r="E17" s="83"/>
      <c r="F17" s="84">
        <f>D17*E17</f>
        <v>0</v>
      </c>
      <c r="G17" s="85"/>
    </row>
    <row r="18" spans="1:7" x14ac:dyDescent="0.25">
      <c r="A18" s="80" t="s">
        <v>18</v>
      </c>
      <c r="B18" s="81" t="s">
        <v>25</v>
      </c>
      <c r="C18" s="82" t="str">
        <f>"Lump sum /per day"</f>
        <v>Lump sum /per day</v>
      </c>
      <c r="D18" s="83">
        <v>20</v>
      </c>
      <c r="E18" s="83"/>
      <c r="F18" s="84">
        <f>D18*E18</f>
        <v>0</v>
      </c>
      <c r="G18" s="85"/>
    </row>
    <row r="19" spans="1:7" x14ac:dyDescent="0.25">
      <c r="A19" s="80" t="s">
        <v>18</v>
      </c>
      <c r="B19" s="81" t="s">
        <v>26</v>
      </c>
      <c r="C19" s="82" t="str">
        <f>"Lump sum /per day"</f>
        <v>Lump sum /per day</v>
      </c>
      <c r="D19" s="83">
        <v>15</v>
      </c>
      <c r="E19" s="83"/>
      <c r="F19" s="84">
        <f>D19*E19</f>
        <v>0</v>
      </c>
      <c r="G19" s="85"/>
    </row>
    <row r="20" spans="1:7" x14ac:dyDescent="0.25">
      <c r="A20" s="80" t="s">
        <v>18</v>
      </c>
      <c r="B20" s="81" t="s">
        <v>27</v>
      </c>
      <c r="C20" s="82" t="str">
        <f>"Lump sum /per day"</f>
        <v>Lump sum /per day</v>
      </c>
      <c r="D20" s="83">
        <v>15</v>
      </c>
      <c r="E20" s="83"/>
      <c r="F20" s="84">
        <f>D20*E20</f>
        <v>0</v>
      </c>
      <c r="G20" s="85"/>
    </row>
    <row r="21" spans="1:7" ht="15.75" thickBot="1" x14ac:dyDescent="0.3">
      <c r="A21" s="19" t="s">
        <v>18</v>
      </c>
      <c r="B21" s="20"/>
      <c r="C21" s="5" t="str">
        <f t="shared" si="0"/>
        <v>Lump sum /per day</v>
      </c>
      <c r="D21" s="37"/>
      <c r="E21" s="37"/>
      <c r="F21" s="34">
        <f t="shared" si="1"/>
        <v>0</v>
      </c>
      <c r="G21" s="17"/>
    </row>
    <row r="22" spans="1:7" ht="16.5" thickTop="1" thickBot="1" x14ac:dyDescent="0.3">
      <c r="A22" s="94" t="s">
        <v>28</v>
      </c>
      <c r="B22" s="94"/>
      <c r="C22" s="94"/>
      <c r="D22" s="94"/>
      <c r="E22" s="94"/>
      <c r="F22" s="65">
        <f>SUM(F10:F21)</f>
        <v>0</v>
      </c>
      <c r="G22" s="64"/>
    </row>
    <row r="23" spans="1:7" ht="15.75" thickTop="1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95" t="s">
        <v>29</v>
      </c>
      <c r="B24" s="95"/>
      <c r="C24" s="95"/>
      <c r="D24" s="95"/>
      <c r="E24" s="95"/>
      <c r="F24" s="95"/>
      <c r="G24" s="95"/>
    </row>
    <row r="25" spans="1:7" ht="10.5" customHeight="1" thickBot="1" x14ac:dyDescent="0.3">
      <c r="A25" s="77"/>
      <c r="B25" s="77"/>
      <c r="C25" s="77"/>
      <c r="D25" s="77"/>
      <c r="E25" s="77"/>
      <c r="F25" s="77"/>
      <c r="G25" s="78"/>
    </row>
    <row r="26" spans="1:7" ht="24.75" customHeight="1" thickBot="1" x14ac:dyDescent="0.3">
      <c r="A26" s="70" t="s">
        <v>30</v>
      </c>
      <c r="B26" s="72" t="s">
        <v>31</v>
      </c>
      <c r="C26" s="72" t="s">
        <v>10</v>
      </c>
      <c r="D26" s="72" t="s">
        <v>11</v>
      </c>
      <c r="E26" s="72" t="s">
        <v>32</v>
      </c>
      <c r="F26" s="72" t="s">
        <v>33</v>
      </c>
      <c r="G26" s="75" t="s">
        <v>14</v>
      </c>
    </row>
    <row r="27" spans="1:7" ht="24.75" x14ac:dyDescent="0.25">
      <c r="A27" s="56" t="s">
        <v>34</v>
      </c>
      <c r="B27" s="18"/>
      <c r="C27" s="11" t="s">
        <v>35</v>
      </c>
      <c r="D27" s="40"/>
      <c r="E27" s="40"/>
      <c r="F27" s="41">
        <f t="shared" ref="F27:F32" si="2">D27*E27</f>
        <v>0</v>
      </c>
      <c r="G27" s="27"/>
    </row>
    <row r="28" spans="1:7" x14ac:dyDescent="0.25">
      <c r="A28" s="22" t="s">
        <v>36</v>
      </c>
      <c r="B28" s="16"/>
      <c r="C28" s="9" t="s">
        <v>37</v>
      </c>
      <c r="D28" s="32">
        <v>12</v>
      </c>
      <c r="E28" s="32"/>
      <c r="F28" s="42">
        <f t="shared" si="2"/>
        <v>0</v>
      </c>
      <c r="G28" s="28"/>
    </row>
    <row r="29" spans="1:7" x14ac:dyDescent="0.25">
      <c r="A29" s="12" t="s">
        <v>38</v>
      </c>
      <c r="B29" s="16"/>
      <c r="C29" s="9" t="s">
        <v>37</v>
      </c>
      <c r="D29" s="32"/>
      <c r="E29" s="32"/>
      <c r="F29" s="42">
        <f t="shared" si="2"/>
        <v>0</v>
      </c>
      <c r="G29" s="28"/>
    </row>
    <row r="30" spans="1:7" ht="26.25" customHeight="1" x14ac:dyDescent="0.25">
      <c r="A30" s="12" t="s">
        <v>39</v>
      </c>
      <c r="B30" s="16"/>
      <c r="C30" s="9" t="s">
        <v>37</v>
      </c>
      <c r="D30" s="38">
        <v>152</v>
      </c>
      <c r="E30" s="38"/>
      <c r="F30" s="42">
        <f t="shared" si="2"/>
        <v>0</v>
      </c>
      <c r="G30" s="28"/>
    </row>
    <row r="31" spans="1:7" x14ac:dyDescent="0.25">
      <c r="A31" s="23" t="s">
        <v>40</v>
      </c>
      <c r="B31" s="14"/>
      <c r="C31" s="9" t="s">
        <v>35</v>
      </c>
      <c r="D31" s="38"/>
      <c r="E31" s="38"/>
      <c r="F31" s="43">
        <f t="shared" si="2"/>
        <v>0</v>
      </c>
      <c r="G31" s="29"/>
    </row>
    <row r="32" spans="1:7" ht="15.75" thickBot="1" x14ac:dyDescent="0.3">
      <c r="A32" s="13" t="s">
        <v>41</v>
      </c>
      <c r="B32" s="17"/>
      <c r="C32" s="10" t="s">
        <v>35</v>
      </c>
      <c r="D32" s="39"/>
      <c r="E32" s="39"/>
      <c r="F32" s="44">
        <f t="shared" si="2"/>
        <v>0</v>
      </c>
      <c r="G32" s="30"/>
    </row>
    <row r="33" spans="1:7" ht="16.5" thickTop="1" thickBot="1" x14ac:dyDescent="0.3">
      <c r="A33" s="94" t="s">
        <v>28</v>
      </c>
      <c r="B33" s="94"/>
      <c r="C33" s="94"/>
      <c r="D33" s="94"/>
      <c r="E33" s="94"/>
      <c r="F33" s="65">
        <f>SUM(F27:F32)</f>
        <v>0</v>
      </c>
      <c r="G33" s="64"/>
    </row>
    <row r="34" spans="1:7" ht="15.75" thickTop="1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95" t="s">
        <v>42</v>
      </c>
      <c r="B35" s="95"/>
      <c r="C35" s="95"/>
      <c r="D35" s="95"/>
      <c r="E35" s="95"/>
      <c r="F35" s="95"/>
      <c r="G35" s="95"/>
    </row>
    <row r="36" spans="1:7" ht="11.25" customHeight="1" thickBot="1" x14ac:dyDescent="0.3">
      <c r="A36" s="79"/>
      <c r="B36" s="79"/>
      <c r="C36" s="79"/>
      <c r="D36" s="79"/>
      <c r="E36" s="79"/>
      <c r="F36" s="79"/>
      <c r="G36" s="79"/>
    </row>
    <row r="37" spans="1:7" ht="26.25" customHeight="1" thickBot="1" x14ac:dyDescent="0.3">
      <c r="A37" s="76" t="s">
        <v>30</v>
      </c>
      <c r="B37" s="70" t="s">
        <v>43</v>
      </c>
      <c r="C37" s="70" t="s">
        <v>10</v>
      </c>
      <c r="D37" s="70" t="s">
        <v>11</v>
      </c>
      <c r="E37" s="70" t="s">
        <v>32</v>
      </c>
      <c r="F37" s="70" t="s">
        <v>33</v>
      </c>
      <c r="G37" s="70" t="s">
        <v>14</v>
      </c>
    </row>
    <row r="38" spans="1:7" x14ac:dyDescent="0.25">
      <c r="A38" s="58" t="s">
        <v>44</v>
      </c>
      <c r="B38" s="59"/>
      <c r="C38" s="12" t="s">
        <v>35</v>
      </c>
      <c r="D38" s="45"/>
      <c r="E38" s="40"/>
      <c r="F38" s="46">
        <f t="shared" ref="F38:F42" si="3">E38*D38</f>
        <v>0</v>
      </c>
      <c r="G38" s="31"/>
    </row>
    <row r="39" spans="1:7" x14ac:dyDescent="0.25">
      <c r="A39" s="60" t="s">
        <v>45</v>
      </c>
      <c r="B39" s="22"/>
      <c r="C39" s="12" t="s">
        <v>35</v>
      </c>
      <c r="D39" s="32"/>
      <c r="E39" s="47"/>
      <c r="F39" s="42">
        <f t="shared" si="3"/>
        <v>0</v>
      </c>
      <c r="G39" s="28"/>
    </row>
    <row r="40" spans="1:7" x14ac:dyDescent="0.25">
      <c r="A40" s="60" t="s">
        <v>46</v>
      </c>
      <c r="B40" s="22"/>
      <c r="C40" s="12" t="s">
        <v>35</v>
      </c>
      <c r="D40" s="32"/>
      <c r="E40" s="47"/>
      <c r="F40" s="42">
        <f t="shared" si="3"/>
        <v>0</v>
      </c>
      <c r="G40" s="28"/>
    </row>
    <row r="41" spans="1:7" x14ac:dyDescent="0.25">
      <c r="A41" s="60" t="s">
        <v>47</v>
      </c>
      <c r="B41" s="22"/>
      <c r="C41" s="21" t="s">
        <v>35</v>
      </c>
      <c r="D41" s="38"/>
      <c r="E41" s="48"/>
      <c r="F41" s="43">
        <f t="shared" si="3"/>
        <v>0</v>
      </c>
      <c r="G41" s="29"/>
    </row>
    <row r="42" spans="1:7" ht="25.5" customHeight="1" thickBot="1" x14ac:dyDescent="0.3">
      <c r="A42" s="61" t="s">
        <v>48</v>
      </c>
      <c r="B42" s="62"/>
      <c r="C42" s="21" t="s">
        <v>35</v>
      </c>
      <c r="D42" s="49">
        <v>1</v>
      </c>
      <c r="E42" s="50">
        <v>15000</v>
      </c>
      <c r="F42" s="51">
        <f t="shared" si="3"/>
        <v>15000</v>
      </c>
      <c r="G42" s="30" t="s">
        <v>53</v>
      </c>
    </row>
    <row r="43" spans="1:7" ht="16.5" thickTop="1" thickBot="1" x14ac:dyDescent="0.3">
      <c r="A43" s="94" t="s">
        <v>28</v>
      </c>
      <c r="B43" s="94"/>
      <c r="C43" s="94"/>
      <c r="D43" s="94"/>
      <c r="E43" s="94"/>
      <c r="F43" s="66">
        <f>SUM(F38:F42)</f>
        <v>15000</v>
      </c>
      <c r="G43" s="64"/>
    </row>
    <row r="44" spans="1:7" ht="15.75" thickTop="1" x14ac:dyDescent="0.25">
      <c r="A44" s="53"/>
      <c r="B44" s="53"/>
      <c r="C44" s="53"/>
      <c r="D44" s="53"/>
      <c r="E44" s="53"/>
      <c r="F44" s="53"/>
      <c r="G44" s="53"/>
    </row>
    <row r="45" spans="1:7" x14ac:dyDescent="0.25">
      <c r="A45" s="95" t="s">
        <v>49</v>
      </c>
      <c r="B45" s="95"/>
      <c r="C45" s="95"/>
      <c r="D45" s="95"/>
      <c r="E45" s="95"/>
      <c r="F45" s="95"/>
      <c r="G45" s="95"/>
    </row>
    <row r="46" spans="1:7" x14ac:dyDescent="0.25">
      <c r="A46" s="100" t="s">
        <v>50</v>
      </c>
      <c r="B46" s="100"/>
      <c r="C46" s="100"/>
      <c r="D46" s="100"/>
      <c r="E46" s="100"/>
      <c r="F46" s="67">
        <f>F22+F33+F43</f>
        <v>15000</v>
      </c>
      <c r="G46" s="3"/>
    </row>
    <row r="47" spans="1:7" x14ac:dyDescent="0.25">
      <c r="A47" s="4" t="s">
        <v>51</v>
      </c>
      <c r="B47" s="7">
        <v>0</v>
      </c>
      <c r="C47" s="4"/>
      <c r="D47" s="4"/>
      <c r="E47" s="4"/>
      <c r="F47" s="68">
        <f>F46*B47</f>
        <v>0</v>
      </c>
      <c r="G47" s="4"/>
    </row>
    <row r="48" spans="1:7" x14ac:dyDescent="0.25">
      <c r="A48" s="8" t="s">
        <v>50</v>
      </c>
      <c r="B48" s="4"/>
      <c r="C48" s="4"/>
      <c r="D48" s="4"/>
      <c r="E48" s="4"/>
      <c r="F48" s="69">
        <f>SUM(F46:F47)</f>
        <v>15000</v>
      </c>
      <c r="G48" s="4"/>
    </row>
    <row r="50" spans="1:7" ht="30.75" customHeight="1" x14ac:dyDescent="0.25">
      <c r="A50" s="57"/>
      <c r="D50" s="90"/>
      <c r="E50" s="90"/>
      <c r="F50" s="90"/>
      <c r="G50" s="90"/>
    </row>
    <row r="51" spans="1:7" ht="25.5" customHeight="1" x14ac:dyDescent="0.25">
      <c r="D51" s="91" t="str">
        <f>IF(A1="Price schedule","Full first and last name of authorized person","Full first and last name, function, OU")</f>
        <v>Full first and last name of authorized person</v>
      </c>
      <c r="E51" s="91"/>
      <c r="F51" s="91"/>
      <c r="G51" s="91"/>
    </row>
    <row r="53" spans="1:7" x14ac:dyDescent="0.25">
      <c r="C53" s="57"/>
    </row>
    <row r="54" spans="1:7" ht="15.75" customHeight="1" x14ac:dyDescent="0.25">
      <c r="C54" s="63"/>
      <c r="D54" s="57"/>
    </row>
  </sheetData>
  <sheetProtection formatRows="0" insertRows="0" deleteRows="0"/>
  <mergeCells count="15">
    <mergeCell ref="D50:G50"/>
    <mergeCell ref="D51:G51"/>
    <mergeCell ref="A1:F1"/>
    <mergeCell ref="A7:G7"/>
    <mergeCell ref="A22:E22"/>
    <mergeCell ref="A24:G24"/>
    <mergeCell ref="A35:G35"/>
    <mergeCell ref="D5:G5"/>
    <mergeCell ref="D2:G2"/>
    <mergeCell ref="D3:G3"/>
    <mergeCell ref="D4:G4"/>
    <mergeCell ref="A33:E33"/>
    <mergeCell ref="A46:E46"/>
    <mergeCell ref="A43:E43"/>
    <mergeCell ref="A45:G45"/>
  </mergeCells>
  <phoneticPr fontId="12" type="noConversion"/>
  <conditionalFormatting sqref="D50:G50">
    <cfRule type="expression" dxfId="1" priority="2">
      <formula>$A$1="Price schedule"</formula>
    </cfRule>
  </conditionalFormatting>
  <conditionalFormatting sqref="D50:G51">
    <cfRule type="expression" dxfId="0" priority="1">
      <formula>$A$1="Price schedule"</formula>
    </cfRule>
  </conditionalFormatting>
  <dataValidations count="5">
    <dataValidation type="list" allowBlank="1" showInputMessage="1" showErrorMessage="1" sqref="C27:C32 C38:C42" xr:uid="{00000000-0002-0000-0000-000000000000}">
      <formula1>"please choose, lump sum / amount, against evidence, not applicable"</formula1>
    </dataValidation>
    <dataValidation type="list" allowBlank="1" showInputMessage="1" showErrorMessage="1" sqref="A1" xr:uid="{00000000-0002-0000-0000-000001000000}">
      <formula1>"Price schedule, Estimation of the anticipated Contract Amount"</formula1>
    </dataValidation>
    <dataValidation type="custom" allowBlank="1" showInputMessage="1" showErrorMessage="1" sqref="C10:C21 F46:F48 F27:F33 F9:F22 F38:F43" xr:uid="{00000000-0002-0000-0000-000002000000}">
      <formula1>"'"</formula1>
    </dataValidation>
    <dataValidation type="list" allowBlank="1" showInputMessage="1" showErrorMessage="1" sqref="A10:A21" xr:uid="{00000000-0002-0000-0000-000003000000}">
      <formula1>"Team Leader, Expert"</formula1>
    </dataValidation>
    <dataValidation type="list" allowBlank="1" showInputMessage="1" showErrorMessage="1" sqref="A2" xr:uid="{B8139F17-894A-42CE-8444-8F2ED76FB3D2}">
      <formula1>"Tender number:, Contract number:"</formula1>
    </dataValidation>
  </dataValidations>
  <pageMargins left="0.7" right="0.7" top="0.75" bottom="0.75" header="0.3" footer="0.3"/>
  <pageSetup paperSize="9" orientation="landscape" r:id="rId1"/>
  <ignoredErrors>
    <ignoredError sqref="F21 C21 F42 F27:F32 F38:F41 F9:F16 C15:C16" listDataValidation="1"/>
  </ignoredErrors>
  <drawing r:id="rId2"/>
  <legacyDrawing r:id="rId3"/>
  <tableParts count="3"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1A4D332BB0F94287D48950E89ABBA4" ma:contentTypeVersion="18" ma:contentTypeDescription="Ein neues Dokument erstellen." ma:contentTypeScope="" ma:versionID="be182e15ce8a4d9e4dd75759d0f11fa6">
  <xsd:schema xmlns:xsd="http://www.w3.org/2001/XMLSchema" xmlns:xs="http://www.w3.org/2001/XMLSchema" xmlns:p="http://schemas.microsoft.com/office/2006/metadata/properties" xmlns:ns2="675ebf6c-3d4d-4614-a368-d16b56eaad5b" xmlns:ns3="5b31e460-ffd1-4a36-bb90-007cdd750608" targetNamespace="http://schemas.microsoft.com/office/2006/metadata/properties" ma:root="true" ma:fieldsID="22b02158bd7c20bffc64d21b74f965b4" ns2:_="" ns3:_="">
    <xsd:import namespace="675ebf6c-3d4d-4614-a368-d16b56eaad5b"/>
    <xsd:import namespace="5b31e460-ffd1-4a36-bb90-007cdd7506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5ebf6c-3d4d-4614-a368-d16b56eaad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31e460-ffd1-4a36-bb90-007cdd75060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e4df40-d276-48b3-bbd6-9ace29a79bab}" ma:internalName="TaxCatchAll" ma:showField="CatchAllData" ma:web="5b31e460-ffd1-4a36-bb90-007cdd7506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5ebf6c-3d4d-4614-a368-d16b56eaad5b">
      <Terms xmlns="http://schemas.microsoft.com/office/infopath/2007/PartnerControls"/>
    </lcf76f155ced4ddcb4097134ff3c332f>
    <TaxCatchAll xmlns="5b31e460-ffd1-4a36-bb90-007cdd750608" xsi:nil="true"/>
  </documentManagement>
</p:properties>
</file>

<file path=customXml/itemProps1.xml><?xml version="1.0" encoding="utf-8"?>
<ds:datastoreItem xmlns:ds="http://schemas.openxmlformats.org/officeDocument/2006/customXml" ds:itemID="{84852947-8F35-4987-A9A4-06435E7280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5ebf6c-3d4d-4614-a368-d16b56eaad5b"/>
    <ds:schemaRef ds:uri="5b31e460-ffd1-4a36-bb90-007cdd7506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04F92A-2868-43DA-BC66-435700BB94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0E60DE-60BB-44B9-8C6A-8339A38F1C08}">
  <ds:schemaRefs>
    <ds:schemaRef ds:uri="http://schemas.microsoft.com/office/2006/metadata/properties"/>
    <ds:schemaRef ds:uri="http://schemas.microsoft.com/office/infopath/2007/PartnerControls"/>
    <ds:schemaRef ds:uri="675ebf6c-3d4d-4614-a368-d16b56eaad5b"/>
    <ds:schemaRef ds:uri="5b31e460-ffd1-4a36-bb90-007cdd7506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Company-Service Contract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 Khurtsilava</dc:creator>
  <cp:keywords/>
  <dc:description/>
  <cp:lastModifiedBy>Khurtsilava, Tamar GIZ GE</cp:lastModifiedBy>
  <cp:revision/>
  <dcterms:created xsi:type="dcterms:W3CDTF">2015-06-05T18:17:20Z</dcterms:created>
  <dcterms:modified xsi:type="dcterms:W3CDTF">2024-03-05T12:33:38Z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0x0101003C1A4D332BB0F94287D48950E89ABBA4</vt:lpwstr>
  </property>
  <property fmtid="{D5CDD505-2E9C-101B-9397-08002B2CF9AE}" pid="3" name="MediaServiceImageTags">
    <vt:lpwstr/>
  </property>
</Properties>
</file>