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ბორჯომი\"/>
    </mc:Choice>
  </mc:AlternateContent>
  <bookViews>
    <workbookView xWindow="0" yWindow="0" windowWidth="22992" windowHeight="8448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'1-1'!$A$9:$M$223</definedName>
    <definedName name="_xlnm.Print_Area" localSheetId="0">'1-1'!$A$1:$M$235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5" i="104" l="1"/>
  <c r="M115" i="104" s="1"/>
  <c r="H120" i="104"/>
  <c r="M120" i="104" s="1"/>
  <c r="M119" i="104"/>
  <c r="J118" i="104"/>
  <c r="M118" i="104" s="1"/>
  <c r="H117" i="104"/>
  <c r="M117" i="104" s="1"/>
  <c r="H116" i="104"/>
  <c r="M116" i="104" s="1"/>
  <c r="H196" i="104" l="1"/>
  <c r="M196" i="104" s="1"/>
  <c r="H195" i="104"/>
  <c r="M195" i="104" s="1"/>
  <c r="H86" i="104"/>
  <c r="M86" i="104" s="1"/>
  <c r="H207" i="104"/>
  <c r="M207" i="104" s="1"/>
  <c r="M206" i="104"/>
  <c r="J205" i="104"/>
  <c r="M205" i="104" s="1"/>
  <c r="H204" i="104"/>
  <c r="M204" i="104" s="1"/>
  <c r="H203" i="104"/>
  <c r="M203" i="104" s="1"/>
  <c r="H202" i="104"/>
  <c r="M202" i="104" s="1"/>
  <c r="H201" i="104"/>
  <c r="M201" i="104" s="1"/>
  <c r="H199" i="104"/>
  <c r="M199" i="104" s="1"/>
  <c r="M198" i="104"/>
  <c r="J197" i="104"/>
  <c r="M197" i="104" s="1"/>
  <c r="H190" i="104"/>
  <c r="M190" i="104" s="1"/>
  <c r="H181" i="104"/>
  <c r="M181" i="104" s="1"/>
  <c r="H180" i="104"/>
  <c r="M180" i="104" s="1"/>
  <c r="H174" i="104" l="1"/>
  <c r="M174" i="104" s="1"/>
  <c r="H173" i="104"/>
  <c r="M173" i="104" s="1"/>
  <c r="H160" i="104"/>
  <c r="M160" i="104" s="1"/>
  <c r="H151" i="104"/>
  <c r="M151" i="104" s="1"/>
  <c r="H146" i="104"/>
  <c r="M146" i="104" s="1"/>
  <c r="M145" i="104"/>
  <c r="J144" i="104"/>
  <c r="M144" i="104" s="1"/>
  <c r="H143" i="104"/>
  <c r="M143" i="104" s="1"/>
  <c r="H142" i="104"/>
  <c r="M142" i="104" s="1"/>
  <c r="H141" i="104"/>
  <c r="M141" i="104" s="1"/>
  <c r="H140" i="104"/>
  <c r="M140" i="104" s="1"/>
  <c r="H134" i="104"/>
  <c r="M134" i="104" s="1"/>
  <c r="H125" i="104"/>
  <c r="M125" i="104" s="1"/>
  <c r="H138" i="104"/>
  <c r="M138" i="104" s="1"/>
  <c r="M137" i="104"/>
  <c r="J136" i="104"/>
  <c r="M136" i="104" s="1"/>
  <c r="H135" i="104"/>
  <c r="M135" i="104" s="1"/>
  <c r="H133" i="104"/>
  <c r="M133" i="104" s="1"/>
  <c r="H132" i="104"/>
  <c r="M132" i="104" s="1"/>
  <c r="H131" i="104"/>
  <c r="M131" i="104" s="1"/>
  <c r="H126" i="104"/>
  <c r="M126" i="104" s="1"/>
  <c r="H124" i="104"/>
  <c r="M124" i="104" s="1"/>
  <c r="H106" i="104"/>
  <c r="M106" i="104" s="1"/>
  <c r="M105" i="104"/>
  <c r="J104" i="104"/>
  <c r="M104" i="104" s="1"/>
  <c r="H103" i="104"/>
  <c r="M103" i="104" s="1"/>
  <c r="H102" i="104"/>
  <c r="M102" i="104" s="1"/>
  <c r="H101" i="104"/>
  <c r="M101" i="104" s="1"/>
  <c r="H100" i="104"/>
  <c r="M100" i="104" s="1"/>
  <c r="H95" i="104"/>
  <c r="M95" i="104" s="1"/>
  <c r="H94" i="104"/>
  <c r="M94" i="104" s="1"/>
  <c r="H93" i="104" l="1"/>
  <c r="M93" i="104" s="1"/>
  <c r="H91" i="104"/>
  <c r="M91" i="104" s="1"/>
  <c r="H90" i="104"/>
  <c r="M90" i="104" s="1"/>
  <c r="H92" i="104"/>
  <c r="M92" i="104" s="1"/>
  <c r="H89" i="104"/>
  <c r="M89" i="104" s="1"/>
  <c r="H88" i="104"/>
  <c r="M88" i="104" s="1"/>
  <c r="H87" i="104"/>
  <c r="M87" i="104" s="1"/>
  <c r="H98" i="104"/>
  <c r="M98" i="104" s="1"/>
  <c r="M97" i="104"/>
  <c r="J96" i="104"/>
  <c r="M96" i="104" s="1"/>
  <c r="H85" i="104"/>
  <c r="M85" i="104" s="1"/>
  <c r="H84" i="104"/>
  <c r="M84" i="104" s="1"/>
  <c r="H83" i="104"/>
  <c r="M83" i="104" s="1"/>
  <c r="H82" i="104"/>
  <c r="M82" i="104" s="1"/>
  <c r="H76" i="104"/>
  <c r="M76" i="104" s="1"/>
  <c r="H75" i="104"/>
  <c r="M75" i="104" s="1"/>
  <c r="H74" i="104"/>
  <c r="M74" i="104" s="1"/>
  <c r="H73" i="104"/>
  <c r="M73" i="104" s="1"/>
  <c r="H72" i="104"/>
  <c r="M72" i="104" s="1"/>
  <c r="H80" i="104"/>
  <c r="M80" i="104" s="1"/>
  <c r="M79" i="104"/>
  <c r="J78" i="104"/>
  <c r="M78" i="104" s="1"/>
  <c r="H77" i="104"/>
  <c r="M77" i="104" s="1"/>
  <c r="H71" i="104"/>
  <c r="M71" i="104" s="1"/>
  <c r="H70" i="104"/>
  <c r="M70" i="104" s="1"/>
  <c r="H69" i="104"/>
  <c r="M69" i="104" s="1"/>
  <c r="H64" i="104"/>
  <c r="M64" i="104" s="1"/>
  <c r="H67" i="104"/>
  <c r="M67" i="104" s="1"/>
  <c r="M66" i="104"/>
  <c r="J65" i="104"/>
  <c r="M65" i="104" s="1"/>
  <c r="H63" i="104"/>
  <c r="M63" i="104" s="1"/>
  <c r="H62" i="104"/>
  <c r="M62" i="104" s="1"/>
  <c r="H61" i="104"/>
  <c r="M61" i="104" s="1"/>
  <c r="H60" i="104"/>
  <c r="M60" i="104" s="1"/>
  <c r="H54" i="104"/>
  <c r="M54" i="104" s="1"/>
  <c r="L53" i="104"/>
  <c r="M53" i="104" s="1"/>
  <c r="L52" i="104"/>
  <c r="J52" i="104"/>
  <c r="H50" i="104"/>
  <c r="M50" i="104" s="1"/>
  <c r="L49" i="104"/>
  <c r="M49" i="104" s="1"/>
  <c r="L48" i="104"/>
  <c r="J48" i="104"/>
  <c r="H42" i="104"/>
  <c r="M42" i="104" s="1"/>
  <c r="L41" i="104"/>
  <c r="M41" i="104" s="1"/>
  <c r="L40" i="104"/>
  <c r="J40" i="104"/>
  <c r="H46" i="104"/>
  <c r="M46" i="104" s="1"/>
  <c r="L45" i="104"/>
  <c r="M45" i="104" s="1"/>
  <c r="L44" i="104"/>
  <c r="J44" i="104"/>
  <c r="H38" i="104"/>
  <c r="M38" i="104" s="1"/>
  <c r="L37" i="104"/>
  <c r="M37" i="104" s="1"/>
  <c r="L36" i="104"/>
  <c r="J36" i="104"/>
  <c r="H34" i="104"/>
  <c r="M34" i="104" s="1"/>
  <c r="L33" i="104"/>
  <c r="M33" i="104" s="1"/>
  <c r="L32" i="104"/>
  <c r="J32" i="104"/>
  <c r="H30" i="104"/>
  <c r="M30" i="104" s="1"/>
  <c r="L29" i="104"/>
  <c r="M29" i="104" s="1"/>
  <c r="L28" i="104"/>
  <c r="J28" i="104"/>
  <c r="J56" i="104"/>
  <c r="L56" i="104"/>
  <c r="M56" i="104" s="1"/>
  <c r="L57" i="104"/>
  <c r="M57" i="104"/>
  <c r="H58" i="104"/>
  <c r="M58" i="104" s="1"/>
  <c r="H26" i="104"/>
  <c r="M26" i="104" s="1"/>
  <c r="L25" i="104"/>
  <c r="M25" i="104" s="1"/>
  <c r="L24" i="104"/>
  <c r="J24" i="104"/>
  <c r="H22" i="104"/>
  <c r="M22" i="104" s="1"/>
  <c r="L21" i="104"/>
  <c r="M21" i="104" s="1"/>
  <c r="L20" i="104"/>
  <c r="J20" i="104"/>
  <c r="M28" i="104" l="1"/>
  <c r="M44" i="104"/>
  <c r="M40" i="104"/>
  <c r="M36" i="104"/>
  <c r="M52" i="104"/>
  <c r="M48" i="104"/>
  <c r="M24" i="104"/>
  <c r="M32" i="104"/>
  <c r="M20" i="104"/>
  <c r="H218" i="104"/>
  <c r="M218" i="104" s="1"/>
  <c r="M217" i="104"/>
  <c r="J216" i="104"/>
  <c r="M216" i="104" s="1"/>
  <c r="H215" i="104"/>
  <c r="M215" i="104" s="1"/>
  <c r="H213" i="104"/>
  <c r="M213" i="104" s="1"/>
  <c r="M212" i="104"/>
  <c r="J211" i="104"/>
  <c r="M211" i="104" s="1"/>
  <c r="H210" i="104"/>
  <c r="M210" i="104" s="1"/>
  <c r="H209" i="104"/>
  <c r="M209" i="104" s="1"/>
  <c r="H109" i="104"/>
  <c r="M109" i="104" s="1"/>
  <c r="H108" i="104"/>
  <c r="M108" i="104" s="1"/>
  <c r="H113" i="104"/>
  <c r="M113" i="104" s="1"/>
  <c r="M112" i="104"/>
  <c r="J111" i="104"/>
  <c r="M111" i="104" s="1"/>
  <c r="H110" i="104"/>
  <c r="M110" i="104" s="1"/>
  <c r="H148" i="104" l="1"/>
  <c r="M148" i="104" s="1"/>
  <c r="H193" i="104" l="1"/>
  <c r="M193" i="104" s="1"/>
  <c r="M192" i="104"/>
  <c r="J191" i="104"/>
  <c r="M191" i="104" s="1"/>
  <c r="H189" i="104"/>
  <c r="M189" i="104" s="1"/>
  <c r="H188" i="104"/>
  <c r="M188" i="104" s="1"/>
  <c r="H187" i="104"/>
  <c r="M187" i="104" s="1"/>
  <c r="H179" i="104"/>
  <c r="M179" i="104" s="1"/>
  <c r="H182" i="104"/>
  <c r="M182" i="104" s="1"/>
  <c r="H185" i="104"/>
  <c r="M185" i="104" s="1"/>
  <c r="M184" i="104"/>
  <c r="J183" i="104"/>
  <c r="M183" i="104" s="1"/>
  <c r="H18" i="104"/>
  <c r="M18" i="104" s="1"/>
  <c r="L17" i="104"/>
  <c r="M17" i="104" s="1"/>
  <c r="L16" i="104"/>
  <c r="J16" i="104"/>
  <c r="H155" i="104"/>
  <c r="M155" i="104" s="1"/>
  <c r="H164" i="104"/>
  <c r="M164" i="104" s="1"/>
  <c r="H163" i="104"/>
  <c r="M163" i="104" s="1"/>
  <c r="H172" i="104"/>
  <c r="M172" i="104" s="1"/>
  <c r="H171" i="104"/>
  <c r="M171" i="104" s="1"/>
  <c r="H170" i="104"/>
  <c r="M170" i="104" s="1"/>
  <c r="H165" i="104"/>
  <c r="M165" i="104" s="1"/>
  <c r="H153" i="104"/>
  <c r="M153" i="104" s="1"/>
  <c r="H152" i="104"/>
  <c r="M152" i="104" s="1"/>
  <c r="H150" i="104"/>
  <c r="M150" i="104" s="1"/>
  <c r="H149" i="104"/>
  <c r="M149" i="104" s="1"/>
  <c r="H154" i="104"/>
  <c r="M154" i="104" s="1"/>
  <c r="H129" i="104"/>
  <c r="M129" i="104" s="1"/>
  <c r="M128" i="104"/>
  <c r="J127" i="104"/>
  <c r="M127" i="104" s="1"/>
  <c r="H123" i="104"/>
  <c r="M123" i="104" s="1"/>
  <c r="H122" i="104"/>
  <c r="M122" i="104" s="1"/>
  <c r="M16" i="104" l="1"/>
  <c r="J220" i="104"/>
  <c r="J175" i="104"/>
  <c r="M175" i="104" s="1"/>
  <c r="J166" i="104"/>
  <c r="M166" i="104" s="1"/>
  <c r="H177" i="104" l="1"/>
  <c r="M177" i="104" s="1"/>
  <c r="M176" i="104"/>
  <c r="H168" i="104"/>
  <c r="M168" i="104" s="1"/>
  <c r="M167" i="104"/>
  <c r="H162" i="104"/>
  <c r="M162" i="104" s="1"/>
  <c r="H161" i="104"/>
  <c r="M161" i="104" s="1"/>
  <c r="H158" i="104"/>
  <c r="M158" i="104" s="1"/>
  <c r="M157" i="104"/>
  <c r="J156" i="104"/>
  <c r="M156" i="104" s="1"/>
  <c r="L221" i="104" l="1"/>
  <c r="M221" i="104" s="1"/>
  <c r="L12" i="104" l="1"/>
  <c r="J12" i="104"/>
  <c r="H220" i="104"/>
  <c r="M220" i="104" s="1"/>
  <c r="M12" i="104" l="1"/>
  <c r="H223" i="104"/>
  <c r="L13" i="104"/>
  <c r="M13" i="104" s="1"/>
  <c r="H14" i="104"/>
  <c r="M14" i="104" s="1"/>
  <c r="M223" i="104" l="1"/>
  <c r="M222" i="104"/>
  <c r="L224" i="104" l="1"/>
  <c r="D220" i="104" l="1"/>
  <c r="J224" i="104" l="1"/>
  <c r="M224" i="104" l="1"/>
  <c r="H224" i="104"/>
  <c r="M225" i="104" s="1"/>
  <c r="M226" i="104" l="1"/>
  <c r="M227" i="104" s="1"/>
  <c r="M228" i="104" s="1"/>
  <c r="M229" i="104" l="1"/>
  <c r="M230" i="104" l="1"/>
  <c r="M231" i="104" l="1"/>
  <c r="M232" i="104" s="1"/>
</calcChain>
</file>

<file path=xl/sharedStrings.xml><?xml version="1.0" encoding="utf-8"?>
<sst xmlns="http://schemas.openxmlformats.org/spreadsheetml/2006/main" count="549" uniqueCount="179">
  <si>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</si>
  <si>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</si>
  <si>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</si>
  <si>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</si>
  <si>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</si>
  <si>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</si>
  <si>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</si>
  <si>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</si>
  <si>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</si>
  <si>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</si>
  <si>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</si>
  <si>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</si>
  <si>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</si>
  <si>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</si>
  <si>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</si>
  <si>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</si>
  <si>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</si>
  <si>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</si>
  <si>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</si>
  <si>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</si>
  <si>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</si>
  <si>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</si>
  <si>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</si>
  <si>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</si>
  <si>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</si>
  <si>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</si>
  <si>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</si>
  <si>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</si>
  <si>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</si>
  <si>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</si>
  <si>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</si>
  <si>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</si>
  <si>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</si>
  <si>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</si>
  <si>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</si>
  <si>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</si>
  <si>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</si>
  <si>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</si>
  <si>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</si>
  <si>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</si>
  <si>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</si>
  <si>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</si>
  <si>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</si>
  <si>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</si>
  <si>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</si>
  <si>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</si>
  <si>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</si>
  <si>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</si>
  <si>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</si>
  <si>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</si>
  <si>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</si>
  <si>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</si>
  <si>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</si>
  <si>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</si>
  <si>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</si>
  <si>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</si>
  <si>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</si>
  <si>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</si>
  <si>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</si>
  <si>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</si>
  <si>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მ3</t>
  </si>
  <si>
    <t>სამშენებლო ნაგვის დატვირთვა და გატანა</t>
  </si>
  <si>
    <t>მ2</t>
  </si>
  <si>
    <t>სამშენებლო ნაგვის დატვირთვა თვითმცლელზე</t>
  </si>
  <si>
    <t>გზა</t>
  </si>
  <si>
    <t>სამშენებლო ნაგვის გატანა თვითმცლელით</t>
  </si>
  <si>
    <t>ნესტგამძლე თაბაშირმუყაოს ფილა</t>
  </si>
  <si>
    <t>თვითმჭრელი შურუპი</t>
  </si>
  <si>
    <t>ცალი</t>
  </si>
  <si>
    <t>ფითხი</t>
  </si>
  <si>
    <t>ვიტრაჟები სადემონტაჟო სამუშაოები</t>
  </si>
  <si>
    <t>სანათების დემონტაჟი</t>
  </si>
  <si>
    <t>მ</t>
  </si>
  <si>
    <t>c</t>
  </si>
  <si>
    <t>ელ. კარადის მოწყობა</t>
  </si>
  <si>
    <t>ც</t>
  </si>
  <si>
    <t>დამიწების შემკრები კონტური (მინიმუმ 16 პორტიანი)</t>
  </si>
  <si>
    <t xml:space="preserve">ელ. სადენების მონტაჟი </t>
  </si>
  <si>
    <t>3G2.5 სპილენძის მრავალწვერა სადენი</t>
  </si>
  <si>
    <t>3G1.5 სპილენძის მრავალწვერა სადენი</t>
  </si>
  <si>
    <t>გოფრირებული მილი</t>
  </si>
  <si>
    <t>ელ. ფურნიტურის და სანათების მონტაჟი</t>
  </si>
  <si>
    <t>როზეტი</t>
  </si>
  <si>
    <t>ჩამრთველი</t>
  </si>
  <si>
    <t>FTP CAT5 სადენი</t>
  </si>
  <si>
    <t xml:space="preserve">სხვადასხვა ზომის ბუნიკები </t>
  </si>
  <si>
    <t>შიდა სამღებრო სამუშაოები</t>
  </si>
  <si>
    <t>კგ</t>
  </si>
  <si>
    <t>სამღებრო ბინტი</t>
  </si>
  <si>
    <t>საღებავი</t>
  </si>
  <si>
    <t>გარე მონტაჟის ამომრთველების ყუთი (60*40)</t>
  </si>
  <si>
    <t>C16 ამომრთველი (Shneider, Siemens,ABB,Eaton)</t>
  </si>
  <si>
    <t xml:space="preserve">3P 80A მრიცხველი </t>
  </si>
  <si>
    <t>C16 დიფერენციალური ამომრთველი (Shneider, Siemens,ABB,Eaton)</t>
  </si>
  <si>
    <t>კონდენციონერის დემონტაჟი/მონტაჟი</t>
  </si>
  <si>
    <t>წებოცემენტი</t>
  </si>
  <si>
    <t xml:space="preserve">ფასადის საღებავი </t>
  </si>
  <si>
    <t>რკინის კონსტრუქციების დამუშავება და შეღებვა</t>
  </si>
  <si>
    <t xml:space="preserve">საღებავი </t>
  </si>
  <si>
    <t>სარეზერუარო პარკის კედლების და ბორდიურებისდამუშავე და შეღებვა</t>
  </si>
  <si>
    <t>ბორჯომი</t>
  </si>
  <si>
    <t>ალუკაბონდის დემონტაჟი</t>
  </si>
  <si>
    <t>ბლოკის კედლების დემონტაჟი</t>
  </si>
  <si>
    <t>ხელსაბანის და უნიტაზის დემონტაჟი</t>
  </si>
  <si>
    <t>მდფ-ის კარის დემონტაჟი</t>
  </si>
  <si>
    <t>პერიმეტრის ბორდიურის და მეტლახის დემონტაჟი</t>
  </si>
  <si>
    <t>თაბაშირმუყაოს კედლების, ჭერის და ტიხრის დემონტაჟი</t>
  </si>
  <si>
    <t>ოფისის მეტლახის და მოჭიმული იატაკის დემონტაჟი</t>
  </si>
  <si>
    <t>სასაწყობე ფარდულის დემონტაჟი</t>
  </si>
  <si>
    <t>სენდვიჩპანელის კედლის დემონტაჟი</t>
  </si>
  <si>
    <t>ბეტონის რიგელის და ფილის მოწყობა</t>
  </si>
  <si>
    <t>16მმ არმატურა</t>
  </si>
  <si>
    <t>12 მმ არმატურა</t>
  </si>
  <si>
    <t>ხამუთები და სხვა სახარჯი მასალა</t>
  </si>
  <si>
    <t>ბ25 ბეტონი</t>
  </si>
  <si>
    <t>საყალიბე მასალა</t>
  </si>
  <si>
    <t>140*140*3 მილკვადრატი (4 ცალი კოლონისთვის)</t>
  </si>
  <si>
    <t>120 IPE შველერი (რიგელებისთვის)</t>
  </si>
  <si>
    <t>100*80*3 მილკვადრატი (განივი კოჭებისთვის)</t>
  </si>
  <si>
    <t>160*40*3 მილკვადრატი (სახურავის კოჭებისთვის)</t>
  </si>
  <si>
    <t xml:space="preserve">80 მმ პოლიურეთანის კედლის სენდვიჩპანელი </t>
  </si>
  <si>
    <t>80 მმ სისქის პოლიურეთანის სენდვიჩპანელის ოთახის მოწყობა</t>
  </si>
  <si>
    <t xml:space="preserve">80 მმ პოლიურეთანის სახურავის სენდვიჩპანელი </t>
  </si>
  <si>
    <t>მეტალის ჩანართები</t>
  </si>
  <si>
    <t>სანტექნიკური სამუშაოები</t>
  </si>
  <si>
    <t>წერტ.</t>
  </si>
  <si>
    <t>D100 მილი</t>
  </si>
  <si>
    <t>D100 მუხლი</t>
  </si>
  <si>
    <t>D50 მილი</t>
  </si>
  <si>
    <t>D50მუხლი</t>
  </si>
  <si>
    <t>ტრაპი</t>
  </si>
  <si>
    <t>D20 წყლის მილი</t>
  </si>
  <si>
    <t>D16 წყლის მილი</t>
  </si>
  <si>
    <t>არკო ონკანი</t>
  </si>
  <si>
    <t>D32 ვინტილი</t>
  </si>
  <si>
    <t>უნიტაზი DMT-39 (გორგია)</t>
  </si>
  <si>
    <t>ხელსაბანი DPL-103</t>
  </si>
  <si>
    <t>შემრევი Aurora KETTLER-29918 KT-0440C-1</t>
  </si>
  <si>
    <t>სამზარეეულოს ნიჟარა (კომპლექტი, ტუმბოთი)</t>
  </si>
  <si>
    <t>მოჭიმული იატაკის მოწყობა</t>
  </si>
  <si>
    <t>0*20 ინერტული მასალა</t>
  </si>
  <si>
    <t>ქვიშა</t>
  </si>
  <si>
    <t>4 მმ 20*20 მეტალის ბადე</t>
  </si>
  <si>
    <t>ცემენტი</t>
  </si>
  <si>
    <t>ტ</t>
  </si>
  <si>
    <t>კერამოგრანიტის დაგება (52 მ კერამოგრანიტის პლინტუსის მოწყობა)</t>
  </si>
  <si>
    <t>60*60 კერამოგრანიტის ფილა (უფასოდ აიღებტ თბილისის საწყობიდან)</t>
  </si>
  <si>
    <t>ფუგა</t>
  </si>
  <si>
    <t>თაბაშირმუყაოს კედლების მოწყობა</t>
  </si>
  <si>
    <t>UW პროფილი 0.6მმ</t>
  </si>
  <si>
    <t>CW პროფილი 0.6მმ</t>
  </si>
  <si>
    <t>შურუპი</t>
  </si>
  <si>
    <t>5 სმ სისქის ქვაბამბა</t>
  </si>
  <si>
    <t>თაბაშირმუყაოს ტიხრების მოწყობა</t>
  </si>
  <si>
    <t>თაბაშირმუყაოს ჭერის მოწყობა</t>
  </si>
  <si>
    <t>UD პროფილი 0.6მმ</t>
  </si>
  <si>
    <t>CD პროფილი 0.6მმ</t>
  </si>
  <si>
    <t>C40 3P ამომრთველი (Shneider, Siemens,ABB,Eaton)</t>
  </si>
  <si>
    <t>C16 3P ამომრთველი (Shneider, Siemens,ABB,Eaton)</t>
  </si>
  <si>
    <t>5G4 სპილენძის მრავალწვერა სადენი</t>
  </si>
  <si>
    <t>რელსური განათება 3მ, 4 ც 7 ვატიანი პროჟექტორით</t>
  </si>
  <si>
    <t>გამწოვი</t>
  </si>
  <si>
    <t>ლედ სანათი 18W XG 011</t>
  </si>
  <si>
    <t>3.6*2.65 მ ვიტრაჟი ერთფრთიანი კარით (0.9*2.2 მ) და შვეიცარით</t>
  </si>
  <si>
    <t>შავი ალუმინის ვიტრაჟის მოწყობა (4მმ ნაწრთობი მინის პაკეტით, იზოპროფილი)</t>
  </si>
  <si>
    <t>1.8*2.65 მ ვიტრაჟი ყრუ</t>
  </si>
  <si>
    <t>1.8*2.65 მ ვიტრაჟი ერთფრთიანი კარით (0.9*2.2 მ) და შვეიცარით</t>
  </si>
  <si>
    <t>0.9*1.5 ფანჯარა გადმოკიდება/გამოღების მექანიზმით</t>
  </si>
  <si>
    <t>გრუნტი</t>
  </si>
  <si>
    <t>პერიმეტრზე ბაზალტის პარაპეტის მოწყობა</t>
  </si>
  <si>
    <t xml:space="preserve">3 სმ სისქის ბაზალტის ფილა </t>
  </si>
  <si>
    <t>D100 მილისი საკიდი</t>
  </si>
  <si>
    <t xml:space="preserve">ალუკაბონდის საფარის აღდგენა </t>
  </si>
  <si>
    <t>თეთრი ალუკაბონდი</t>
  </si>
  <si>
    <t>30*30*2 მმ მილკვადრატი</t>
  </si>
  <si>
    <t>20.03.2024</t>
  </si>
  <si>
    <t>30 კალენდარული დღე</t>
  </si>
  <si>
    <t>კაფელის გაკვრა</t>
  </si>
  <si>
    <t>კაფელი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</si>
</sst>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  <font>
      <sz val="11"/>
      <color theme="1"/>
      <name val="Sylfae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28" fillId="0" borderId="10" xfId="523" applyFont="1" applyFill="1" applyBorder="1" applyAlignment="1">
      <alignment horizontal="center" vertical="center" wrapText="1"/>
    </xf>
    <xf numFmtId="0" fontId="29" fillId="0" borderId="10" xfId="523" applyFont="1" applyFill="1" applyBorder="1" applyAlignment="1">
      <alignment horizontal="center" vertical="center" wrapText="1"/>
    </xf>
    <xf numFmtId="2" fontId="35" fillId="0" borderId="10" xfId="523" applyNumberFormat="1" applyFont="1" applyFill="1" applyBorder="1" applyAlignment="1">
      <alignment horizontal="center" vertical="center" wrapText="1"/>
    </xf>
    <xf numFmtId="2" fontId="29" fillId="0" borderId="10" xfId="523" applyNumberFormat="1" applyFont="1" applyFill="1" applyBorder="1" applyAlignment="1">
      <alignment horizontal="center" vertical="center" wrapText="1"/>
    </xf>
    <xf numFmtId="2" fontId="29" fillId="0" borderId="14" xfId="523" applyNumberFormat="1" applyFont="1" applyFill="1" applyBorder="1" applyAlignment="1">
      <alignment horizontal="center" vertical="center" wrapText="1"/>
    </xf>
    <xf numFmtId="0" fontId="78" fillId="0" borderId="0" xfId="523" applyFont="1" applyFill="1" applyAlignment="1">
      <alignment vertical="center" wrapText="1"/>
    </xf>
    <xf numFmtId="0" fontId="61" fillId="0" borderId="0" xfId="523" applyFont="1" applyFill="1" applyAlignment="1">
      <alignment horizontal="right" vertical="center" wrapText="1"/>
    </xf>
    <xf numFmtId="0" fontId="61" fillId="0" borderId="0" xfId="523" applyFont="1" applyFill="1" applyAlignment="1">
      <alignment vertical="center" wrapText="1"/>
    </xf>
    <xf numFmtId="0" fontId="80" fillId="0" borderId="10" xfId="523" applyFont="1" applyFill="1" applyBorder="1" applyAlignment="1">
      <alignment vertical="center" wrapText="1"/>
    </xf>
    <xf numFmtId="0" fontId="39" fillId="0" borderId="10" xfId="523" applyFont="1" applyFill="1" applyBorder="1" applyAlignment="1">
      <alignment vertical="center" wrapText="1"/>
    </xf>
    <xf numFmtId="0" fontId="27" fillId="0" borderId="10" xfId="523" applyFont="1" applyFill="1" applyBorder="1" applyAlignment="1">
      <alignment horizontal="center" vertical="center" wrapText="1"/>
    </xf>
    <xf numFmtId="169" fontId="27" fillId="0" borderId="0" xfId="523" applyNumberFormat="1" applyFont="1" applyFill="1" applyAlignment="1">
      <alignment horizontal="right" vertical="center" wrapText="1"/>
    </xf>
    <xf numFmtId="0" fontId="73" fillId="0" borderId="10" xfId="523" applyFont="1" applyFill="1" applyBorder="1" applyAlignment="1">
      <alignment horizontal="center" vertical="center" wrapText="1"/>
    </xf>
    <xf numFmtId="0" fontId="27" fillId="0" borderId="10" xfId="662" applyFont="1" applyFill="1" applyBorder="1" applyAlignment="1">
      <alignment horizontal="center" vertical="center"/>
    </xf>
    <xf numFmtId="0" fontId="29" fillId="0" borderId="10" xfId="662" applyFont="1" applyFill="1" applyBorder="1" applyAlignment="1">
      <alignment horizontal="center" vertical="center"/>
    </xf>
    <xf numFmtId="2" fontId="29" fillId="0" borderId="10" xfId="662" applyNumberFormat="1" applyFont="1" applyFill="1" applyBorder="1" applyAlignment="1">
      <alignment horizontal="center" vertical="center"/>
    </xf>
    <xf numFmtId="0" fontId="67" fillId="0" borderId="0" xfId="523" applyFont="1" applyFill="1" applyAlignment="1">
      <alignment vertical="center"/>
    </xf>
    <xf numFmtId="0" fontId="27" fillId="0" borderId="0" xfId="523" applyFont="1" applyFill="1" applyAlignment="1">
      <alignment horizontal="right" vertical="center"/>
    </xf>
    <xf numFmtId="0" fontId="27" fillId="0" borderId="0" xfId="523" applyFont="1" applyFill="1" applyAlignment="1">
      <alignment vertical="center"/>
    </xf>
    <xf numFmtId="0" fontId="27" fillId="0" borderId="12" xfId="766" applyFont="1" applyFill="1" applyBorder="1" applyAlignment="1">
      <alignment horizontal="center" vertical="center"/>
    </xf>
    <xf numFmtId="0" fontId="73" fillId="0" borderId="10" xfId="523" quotePrefix="1" applyFont="1" applyFill="1" applyBorder="1" applyAlignment="1">
      <alignment horizontal="center" vertical="center" wrapText="1"/>
    </xf>
    <xf numFmtId="0" fontId="102" fillId="25" borderId="10" xfId="523" applyFont="1" applyFill="1" applyBorder="1" applyAlignment="1">
      <alignment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92" fillId="25" borderId="0" xfId="566" applyFont="1" applyFill="1" applyAlignment="1">
      <alignment horizontal="left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2" fontId="29" fillId="31" borderId="10" xfId="523" applyNumberFormat="1" applyFont="1" applyFill="1" applyBorder="1" applyAlignment="1">
      <alignment horizontal="center" vertical="center" wrapText="1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824"/>
  <sheetViews>
    <sheetView tabSelected="1" view="pageBreakPreview" topLeftCell="A207" zoomScale="80" zoomScaleNormal="80" zoomScaleSheetLayoutView="80" workbookViewId="0">
      <selection activeCell="C221" sqref="C221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78" t="s">
        <v>100</v>
      </c>
      <c r="B1" s="178"/>
      <c r="C1" s="178"/>
      <c r="E1" s="167"/>
      <c r="F1" s="167"/>
      <c r="G1" s="167"/>
      <c r="H1" s="167"/>
      <c r="I1" s="167"/>
      <c r="J1" s="167"/>
      <c r="K1" s="167"/>
      <c r="L1" s="167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68"/>
      <c r="B3" s="168"/>
      <c r="C3" s="168"/>
      <c r="D3" s="118"/>
      <c r="E3" s="169"/>
      <c r="F3" s="169"/>
      <c r="G3" s="169"/>
      <c r="H3" s="169"/>
      <c r="I3" s="169"/>
      <c r="J3" s="169"/>
      <c r="K3" s="169"/>
      <c r="L3" s="169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68"/>
      <c r="B5" s="168"/>
      <c r="C5" s="168"/>
      <c r="D5" s="122"/>
      <c r="E5" s="169"/>
      <c r="F5" s="169"/>
      <c r="G5" s="169"/>
      <c r="H5" s="169"/>
      <c r="I5" s="169"/>
      <c r="J5" s="169"/>
      <c r="K5" s="169"/>
      <c r="L5" s="169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70" t="s">
        <v>1</v>
      </c>
      <c r="B7" s="172" t="s">
        <v>43</v>
      </c>
      <c r="C7" s="174" t="s">
        <v>45</v>
      </c>
      <c r="D7" s="176" t="s">
        <v>0</v>
      </c>
      <c r="E7" s="179" t="s">
        <v>35</v>
      </c>
      <c r="F7" s="176" t="s">
        <v>36</v>
      </c>
      <c r="G7" s="176" t="s">
        <v>37</v>
      </c>
      <c r="H7" s="176"/>
      <c r="I7" s="176" t="s">
        <v>38</v>
      </c>
      <c r="J7" s="176"/>
      <c r="K7" s="176" t="s">
        <v>39</v>
      </c>
      <c r="L7" s="176"/>
      <c r="M7" s="181" t="s">
        <v>40</v>
      </c>
    </row>
    <row r="8" spans="1:16" s="19" customFormat="1" ht="30" customHeight="1">
      <c r="A8" s="171"/>
      <c r="B8" s="173"/>
      <c r="C8" s="175"/>
      <c r="D8" s="177"/>
      <c r="E8" s="180"/>
      <c r="F8" s="177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82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100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70</v>
      </c>
      <c r="D11" s="26" t="s">
        <v>62</v>
      </c>
      <c r="E11" s="98"/>
      <c r="F11" s="130">
        <v>19.100000000000001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3" t="s">
        <v>53</v>
      </c>
      <c r="D12" s="7" t="s">
        <v>62</v>
      </c>
      <c r="E12" s="126"/>
      <c r="F12" s="126">
        <v>19.100000000000001</v>
      </c>
      <c r="G12" s="126"/>
      <c r="H12" s="126"/>
      <c r="I12" s="126">
        <v>0</v>
      </c>
      <c r="J12" s="126">
        <f t="shared" ref="J12" si="0">I12*F12</f>
        <v>0</v>
      </c>
      <c r="K12" s="126"/>
      <c r="L12" s="126">
        <f t="shared" ref="L12" si="1">K12*F12</f>
        <v>0</v>
      </c>
      <c r="M12" s="127">
        <f t="shared" ref="M12" si="2">L12+J12+H12</f>
        <v>0</v>
      </c>
      <c r="N12" s="84"/>
      <c r="O12" s="114">
        <v>6</v>
      </c>
    </row>
    <row r="13" spans="1:16" s="13" customFormat="1" ht="18" customHeight="1">
      <c r="A13" s="31"/>
      <c r="B13" s="89"/>
      <c r="C13" s="133" t="s">
        <v>52</v>
      </c>
      <c r="D13" s="115" t="s">
        <v>2</v>
      </c>
      <c r="E13" s="131"/>
      <c r="F13" s="132">
        <v>1</v>
      </c>
      <c r="G13" s="126"/>
      <c r="H13" s="126"/>
      <c r="I13" s="126"/>
      <c r="J13" s="126"/>
      <c r="K13" s="126">
        <v>0</v>
      </c>
      <c r="L13" s="126">
        <f t="shared" ref="L13" si="3">K13*F13</f>
        <v>0</v>
      </c>
      <c r="M13" s="127">
        <f t="shared" ref="M13:M223" si="4">L13+J13+H13</f>
        <v>0</v>
      </c>
      <c r="N13" s="51"/>
      <c r="O13" s="116"/>
    </row>
    <row r="14" spans="1:16" s="13" customFormat="1" ht="18" customHeight="1">
      <c r="A14" s="117"/>
      <c r="B14" s="107"/>
      <c r="C14" s="133" t="s">
        <v>44</v>
      </c>
      <c r="D14" s="115" t="s">
        <v>2</v>
      </c>
      <c r="E14" s="131"/>
      <c r="F14" s="132">
        <v>1</v>
      </c>
      <c r="G14" s="126">
        <v>0</v>
      </c>
      <c r="H14" s="126">
        <f t="shared" ref="H14:H223" si="5">G14*F14</f>
        <v>0</v>
      </c>
      <c r="I14" s="126"/>
      <c r="J14" s="126"/>
      <c r="K14" s="126"/>
      <c r="L14" s="126"/>
      <c r="M14" s="127">
        <f t="shared" si="4"/>
        <v>0</v>
      </c>
      <c r="N14" s="51"/>
      <c r="O14" s="116"/>
    </row>
    <row r="15" spans="1:16" s="152" customFormat="1" ht="54.6" customHeight="1">
      <c r="A15" s="142">
        <v>2</v>
      </c>
      <c r="B15" s="143" t="s">
        <v>51</v>
      </c>
      <c r="C15" s="144" t="s">
        <v>101</v>
      </c>
      <c r="D15" s="145" t="s">
        <v>62</v>
      </c>
      <c r="E15" s="146"/>
      <c r="F15" s="147">
        <v>8</v>
      </c>
      <c r="G15" s="148"/>
      <c r="H15" s="148"/>
      <c r="I15" s="148"/>
      <c r="J15" s="148"/>
      <c r="K15" s="148"/>
      <c r="L15" s="148"/>
      <c r="M15" s="149"/>
      <c r="N15" s="150"/>
      <c r="O15" s="151"/>
    </row>
    <row r="16" spans="1:16" s="152" customFormat="1" ht="18" customHeight="1">
      <c r="A16" s="142"/>
      <c r="B16" s="153"/>
      <c r="C16" s="154" t="s">
        <v>53</v>
      </c>
      <c r="D16" s="155" t="s">
        <v>62</v>
      </c>
      <c r="E16" s="148"/>
      <c r="F16" s="148">
        <v>8</v>
      </c>
      <c r="G16" s="148"/>
      <c r="H16" s="148"/>
      <c r="I16" s="148">
        <v>0</v>
      </c>
      <c r="J16" s="148">
        <f t="shared" ref="J16" si="6">I16*F16</f>
        <v>0</v>
      </c>
      <c r="K16" s="148"/>
      <c r="L16" s="148">
        <f t="shared" ref="L16:L17" si="7">K16*F16</f>
        <v>0</v>
      </c>
      <c r="M16" s="149">
        <f t="shared" ref="M16:M18" si="8">L16+J16+H16</f>
        <v>0</v>
      </c>
      <c r="N16" s="150"/>
      <c r="O16" s="156">
        <v>6</v>
      </c>
    </row>
    <row r="17" spans="1:15" s="163" customFormat="1" ht="18" customHeight="1">
      <c r="A17" s="142"/>
      <c r="B17" s="157"/>
      <c r="C17" s="154" t="s">
        <v>52</v>
      </c>
      <c r="D17" s="158" t="s">
        <v>2</v>
      </c>
      <c r="E17" s="159"/>
      <c r="F17" s="160">
        <v>1</v>
      </c>
      <c r="G17" s="148"/>
      <c r="H17" s="148"/>
      <c r="I17" s="148"/>
      <c r="J17" s="148"/>
      <c r="K17" s="148">
        <v>0</v>
      </c>
      <c r="L17" s="148">
        <f t="shared" si="7"/>
        <v>0</v>
      </c>
      <c r="M17" s="149">
        <f t="shared" si="8"/>
        <v>0</v>
      </c>
      <c r="N17" s="161"/>
      <c r="O17" s="162"/>
    </row>
    <row r="18" spans="1:15" s="163" customFormat="1" ht="18" customHeight="1">
      <c r="A18" s="164"/>
      <c r="B18" s="165"/>
      <c r="C18" s="154" t="s">
        <v>44</v>
      </c>
      <c r="D18" s="158" t="s">
        <v>2</v>
      </c>
      <c r="E18" s="159"/>
      <c r="F18" s="160">
        <v>1</v>
      </c>
      <c r="G18" s="148">
        <v>0</v>
      </c>
      <c r="H18" s="148">
        <f t="shared" ref="H18" si="9">G18*F18</f>
        <v>0</v>
      </c>
      <c r="I18" s="148"/>
      <c r="J18" s="148"/>
      <c r="K18" s="148"/>
      <c r="L18" s="148"/>
      <c r="M18" s="149">
        <f t="shared" si="8"/>
        <v>0</v>
      </c>
      <c r="N18" s="161"/>
      <c r="O18" s="162"/>
    </row>
    <row r="19" spans="1:15" s="152" customFormat="1" ht="54.6" customHeight="1">
      <c r="A19" s="142">
        <v>3</v>
      </c>
      <c r="B19" s="143" t="s">
        <v>51</v>
      </c>
      <c r="C19" s="144" t="s">
        <v>102</v>
      </c>
      <c r="D19" s="145" t="s">
        <v>62</v>
      </c>
      <c r="E19" s="146"/>
      <c r="F19" s="147">
        <v>18</v>
      </c>
      <c r="G19" s="148"/>
      <c r="H19" s="148"/>
      <c r="I19" s="148"/>
      <c r="J19" s="148"/>
      <c r="K19" s="148"/>
      <c r="L19" s="148"/>
      <c r="M19" s="149"/>
      <c r="N19" s="150"/>
      <c r="O19" s="151"/>
    </row>
    <row r="20" spans="1:15" s="152" customFormat="1" ht="18" customHeight="1">
      <c r="A20" s="142"/>
      <c r="B20" s="153"/>
      <c r="C20" s="154" t="s">
        <v>53</v>
      </c>
      <c r="D20" s="155" t="s">
        <v>62</v>
      </c>
      <c r="E20" s="148"/>
      <c r="F20" s="148">
        <v>18</v>
      </c>
      <c r="G20" s="148"/>
      <c r="H20" s="148"/>
      <c r="I20" s="148">
        <v>0</v>
      </c>
      <c r="J20" s="148">
        <f t="shared" ref="J20" si="10">I20*F20</f>
        <v>0</v>
      </c>
      <c r="K20" s="148"/>
      <c r="L20" s="148">
        <f t="shared" ref="L20:L21" si="11">K20*F20</f>
        <v>0</v>
      </c>
      <c r="M20" s="149">
        <f t="shared" ref="M20:M22" si="12">L20+J20+H20</f>
        <v>0</v>
      </c>
      <c r="N20" s="150"/>
      <c r="O20" s="156">
        <v>6</v>
      </c>
    </row>
    <row r="21" spans="1:15" s="163" customFormat="1" ht="18" customHeight="1">
      <c r="A21" s="142"/>
      <c r="B21" s="157"/>
      <c r="C21" s="154" t="s">
        <v>52</v>
      </c>
      <c r="D21" s="158" t="s">
        <v>2</v>
      </c>
      <c r="E21" s="159"/>
      <c r="F21" s="160">
        <v>1</v>
      </c>
      <c r="G21" s="148"/>
      <c r="H21" s="148"/>
      <c r="I21" s="148"/>
      <c r="J21" s="148"/>
      <c r="K21" s="148">
        <v>0</v>
      </c>
      <c r="L21" s="148">
        <f t="shared" si="11"/>
        <v>0</v>
      </c>
      <c r="M21" s="149">
        <f t="shared" si="12"/>
        <v>0</v>
      </c>
      <c r="N21" s="161"/>
      <c r="O21" s="162"/>
    </row>
    <row r="22" spans="1:15" s="163" customFormat="1" ht="18" customHeight="1">
      <c r="A22" s="164"/>
      <c r="B22" s="165"/>
      <c r="C22" s="154" t="s">
        <v>44</v>
      </c>
      <c r="D22" s="158" t="s">
        <v>2</v>
      </c>
      <c r="E22" s="159"/>
      <c r="F22" s="160">
        <v>1</v>
      </c>
      <c r="G22" s="148">
        <v>0</v>
      </c>
      <c r="H22" s="148">
        <f t="shared" ref="H22" si="13">G22*F22</f>
        <v>0</v>
      </c>
      <c r="I22" s="148"/>
      <c r="J22" s="148"/>
      <c r="K22" s="148"/>
      <c r="L22" s="148"/>
      <c r="M22" s="149">
        <f t="shared" si="12"/>
        <v>0</v>
      </c>
      <c r="N22" s="161"/>
      <c r="O22" s="162"/>
    </row>
    <row r="23" spans="1:15" s="152" customFormat="1" ht="54.6" customHeight="1">
      <c r="A23" s="142">
        <v>4</v>
      </c>
      <c r="B23" s="143" t="s">
        <v>51</v>
      </c>
      <c r="C23" s="144" t="s">
        <v>106</v>
      </c>
      <c r="D23" s="145" t="s">
        <v>62</v>
      </c>
      <c r="E23" s="146"/>
      <c r="F23" s="147">
        <v>164</v>
      </c>
      <c r="G23" s="148"/>
      <c r="H23" s="148"/>
      <c r="I23" s="148"/>
      <c r="J23" s="148"/>
      <c r="K23" s="148"/>
      <c r="L23" s="148"/>
      <c r="M23" s="149"/>
      <c r="N23" s="150"/>
      <c r="O23" s="151"/>
    </row>
    <row r="24" spans="1:15" s="152" customFormat="1" ht="18" customHeight="1">
      <c r="A24" s="142"/>
      <c r="B24" s="153"/>
      <c r="C24" s="154" t="s">
        <v>53</v>
      </c>
      <c r="D24" s="155" t="s">
        <v>62</v>
      </c>
      <c r="E24" s="148"/>
      <c r="F24" s="148">
        <v>164</v>
      </c>
      <c r="G24" s="148"/>
      <c r="H24" s="148"/>
      <c r="I24" s="148">
        <v>0</v>
      </c>
      <c r="J24" s="148">
        <f t="shared" ref="J24" si="14">I24*F24</f>
        <v>0</v>
      </c>
      <c r="K24" s="148"/>
      <c r="L24" s="148">
        <f t="shared" ref="L24:L25" si="15">K24*F24</f>
        <v>0</v>
      </c>
      <c r="M24" s="149">
        <f t="shared" ref="M24:M26" si="16">L24+J24+H24</f>
        <v>0</v>
      </c>
      <c r="N24" s="150"/>
      <c r="O24" s="156">
        <v>6</v>
      </c>
    </row>
    <row r="25" spans="1:15" s="163" customFormat="1" ht="18" customHeight="1">
      <c r="A25" s="142"/>
      <c r="B25" s="157"/>
      <c r="C25" s="154" t="s">
        <v>52</v>
      </c>
      <c r="D25" s="158" t="s">
        <v>2</v>
      </c>
      <c r="E25" s="159"/>
      <c r="F25" s="160">
        <v>1</v>
      </c>
      <c r="G25" s="148"/>
      <c r="H25" s="148"/>
      <c r="I25" s="148"/>
      <c r="J25" s="148"/>
      <c r="K25" s="148">
        <v>0</v>
      </c>
      <c r="L25" s="148">
        <f t="shared" si="15"/>
        <v>0</v>
      </c>
      <c r="M25" s="149">
        <f t="shared" si="16"/>
        <v>0</v>
      </c>
      <c r="N25" s="161"/>
      <c r="O25" s="162"/>
    </row>
    <row r="26" spans="1:15" s="163" customFormat="1" ht="18" customHeight="1">
      <c r="A26" s="164"/>
      <c r="B26" s="165"/>
      <c r="C26" s="154" t="s">
        <v>44</v>
      </c>
      <c r="D26" s="158" t="s">
        <v>2</v>
      </c>
      <c r="E26" s="159"/>
      <c r="F26" s="160">
        <v>1</v>
      </c>
      <c r="G26" s="148">
        <v>0</v>
      </c>
      <c r="H26" s="148">
        <f t="shared" ref="H26" si="17">G26*F26</f>
        <v>0</v>
      </c>
      <c r="I26" s="148"/>
      <c r="J26" s="148"/>
      <c r="K26" s="148"/>
      <c r="L26" s="148"/>
      <c r="M26" s="149">
        <f t="shared" si="16"/>
        <v>0</v>
      </c>
      <c r="N26" s="161"/>
      <c r="O26" s="162"/>
    </row>
    <row r="27" spans="1:15" s="152" customFormat="1" ht="54.6" customHeight="1">
      <c r="A27" s="142">
        <v>5</v>
      </c>
      <c r="B27" s="143" t="s">
        <v>51</v>
      </c>
      <c r="C27" s="144" t="s">
        <v>103</v>
      </c>
      <c r="D27" s="145" t="s">
        <v>75</v>
      </c>
      <c r="E27" s="146"/>
      <c r="F27" s="147">
        <v>5</v>
      </c>
      <c r="G27" s="148"/>
      <c r="H27" s="148"/>
      <c r="I27" s="148"/>
      <c r="J27" s="148"/>
      <c r="K27" s="148"/>
      <c r="L27" s="148"/>
      <c r="M27" s="149"/>
      <c r="N27" s="150"/>
      <c r="O27" s="151"/>
    </row>
    <row r="28" spans="1:15" s="152" customFormat="1" ht="18" customHeight="1">
      <c r="A28" s="142"/>
      <c r="B28" s="153"/>
      <c r="C28" s="154" t="s">
        <v>53</v>
      </c>
      <c r="D28" s="155" t="s">
        <v>75</v>
      </c>
      <c r="E28" s="148"/>
      <c r="F28" s="148">
        <v>5</v>
      </c>
      <c r="G28" s="148"/>
      <c r="H28" s="148"/>
      <c r="I28" s="148">
        <v>0</v>
      </c>
      <c r="J28" s="148">
        <f t="shared" ref="J28" si="18">I28*F28</f>
        <v>0</v>
      </c>
      <c r="K28" s="148"/>
      <c r="L28" s="148">
        <f t="shared" ref="L28:L29" si="19">K28*F28</f>
        <v>0</v>
      </c>
      <c r="M28" s="149">
        <f t="shared" ref="M28:M30" si="20">L28+J28+H28</f>
        <v>0</v>
      </c>
      <c r="N28" s="150"/>
      <c r="O28" s="156">
        <v>6</v>
      </c>
    </row>
    <row r="29" spans="1:15" s="163" customFormat="1" ht="18" customHeight="1">
      <c r="A29" s="142"/>
      <c r="B29" s="157"/>
      <c r="C29" s="154" t="s">
        <v>52</v>
      </c>
      <c r="D29" s="158" t="s">
        <v>2</v>
      </c>
      <c r="E29" s="159"/>
      <c r="F29" s="160">
        <v>1</v>
      </c>
      <c r="G29" s="148"/>
      <c r="H29" s="148"/>
      <c r="I29" s="148"/>
      <c r="J29" s="148"/>
      <c r="K29" s="148">
        <v>0</v>
      </c>
      <c r="L29" s="148">
        <f t="shared" si="19"/>
        <v>0</v>
      </c>
      <c r="M29" s="149">
        <f t="shared" si="20"/>
        <v>0</v>
      </c>
      <c r="N29" s="161"/>
      <c r="O29" s="162"/>
    </row>
    <row r="30" spans="1:15" s="163" customFormat="1" ht="18" customHeight="1">
      <c r="A30" s="164"/>
      <c r="B30" s="165"/>
      <c r="C30" s="154" t="s">
        <v>44</v>
      </c>
      <c r="D30" s="158" t="s">
        <v>2</v>
      </c>
      <c r="E30" s="159"/>
      <c r="F30" s="160">
        <v>1</v>
      </c>
      <c r="G30" s="148">
        <v>0</v>
      </c>
      <c r="H30" s="148">
        <f t="shared" ref="H30" si="21">G30*F30</f>
        <v>0</v>
      </c>
      <c r="I30" s="148"/>
      <c r="J30" s="148"/>
      <c r="K30" s="148"/>
      <c r="L30" s="148"/>
      <c r="M30" s="149">
        <f t="shared" si="20"/>
        <v>0</v>
      </c>
      <c r="N30" s="161"/>
      <c r="O30" s="162"/>
    </row>
    <row r="31" spans="1:15" s="152" customFormat="1" ht="54.6" customHeight="1">
      <c r="A31" s="142">
        <v>6</v>
      </c>
      <c r="B31" s="143" t="s">
        <v>51</v>
      </c>
      <c r="C31" s="144" t="s">
        <v>104</v>
      </c>
      <c r="D31" s="145" t="s">
        <v>75</v>
      </c>
      <c r="E31" s="146"/>
      <c r="F31" s="147">
        <v>6</v>
      </c>
      <c r="G31" s="148"/>
      <c r="H31" s="148"/>
      <c r="I31" s="148"/>
      <c r="J31" s="148"/>
      <c r="K31" s="148"/>
      <c r="L31" s="148"/>
      <c r="M31" s="149"/>
      <c r="N31" s="150"/>
      <c r="O31" s="151"/>
    </row>
    <row r="32" spans="1:15" s="152" customFormat="1" ht="18" customHeight="1">
      <c r="A32" s="142"/>
      <c r="B32" s="153"/>
      <c r="C32" s="154" t="s">
        <v>53</v>
      </c>
      <c r="D32" s="155" t="s">
        <v>75</v>
      </c>
      <c r="E32" s="148"/>
      <c r="F32" s="148">
        <v>6</v>
      </c>
      <c r="G32" s="148"/>
      <c r="H32" s="148"/>
      <c r="I32" s="148">
        <v>0</v>
      </c>
      <c r="J32" s="148">
        <f t="shared" ref="J32" si="22">I32*F32</f>
        <v>0</v>
      </c>
      <c r="K32" s="148"/>
      <c r="L32" s="148">
        <f t="shared" ref="L32:L33" si="23">K32*F32</f>
        <v>0</v>
      </c>
      <c r="M32" s="149">
        <f t="shared" ref="M32:M34" si="24">L32+J32+H32</f>
        <v>0</v>
      </c>
      <c r="N32" s="150"/>
      <c r="O32" s="156">
        <v>6</v>
      </c>
    </row>
    <row r="33" spans="1:15" s="163" customFormat="1" ht="18" customHeight="1">
      <c r="A33" s="142"/>
      <c r="B33" s="157"/>
      <c r="C33" s="154" t="s">
        <v>52</v>
      </c>
      <c r="D33" s="158" t="s">
        <v>2</v>
      </c>
      <c r="E33" s="159"/>
      <c r="F33" s="160">
        <v>1</v>
      </c>
      <c r="G33" s="148"/>
      <c r="H33" s="148"/>
      <c r="I33" s="148"/>
      <c r="J33" s="148"/>
      <c r="K33" s="148">
        <v>0</v>
      </c>
      <c r="L33" s="148">
        <f t="shared" si="23"/>
        <v>0</v>
      </c>
      <c r="M33" s="149">
        <f t="shared" si="24"/>
        <v>0</v>
      </c>
      <c r="N33" s="161"/>
      <c r="O33" s="162"/>
    </row>
    <row r="34" spans="1:15" s="163" customFormat="1" ht="18" customHeight="1">
      <c r="A34" s="164"/>
      <c r="B34" s="165"/>
      <c r="C34" s="154" t="s">
        <v>44</v>
      </c>
      <c r="D34" s="158" t="s">
        <v>2</v>
      </c>
      <c r="E34" s="159"/>
      <c r="F34" s="160">
        <v>1</v>
      </c>
      <c r="G34" s="148">
        <v>0</v>
      </c>
      <c r="H34" s="148">
        <f t="shared" ref="H34" si="25">G34*F34</f>
        <v>0</v>
      </c>
      <c r="I34" s="148"/>
      <c r="J34" s="148"/>
      <c r="K34" s="148"/>
      <c r="L34" s="148"/>
      <c r="M34" s="149">
        <f t="shared" si="24"/>
        <v>0</v>
      </c>
      <c r="N34" s="161"/>
      <c r="O34" s="162"/>
    </row>
    <row r="35" spans="1:15" s="152" customFormat="1" ht="54.6" customHeight="1">
      <c r="A35" s="142">
        <v>7</v>
      </c>
      <c r="B35" s="143" t="s">
        <v>51</v>
      </c>
      <c r="C35" s="144" t="s">
        <v>71</v>
      </c>
      <c r="D35" s="145" t="s">
        <v>75</v>
      </c>
      <c r="E35" s="146"/>
      <c r="F35" s="147">
        <v>16</v>
      </c>
      <c r="G35" s="148"/>
      <c r="H35" s="148"/>
      <c r="I35" s="148"/>
      <c r="J35" s="148"/>
      <c r="K35" s="148"/>
      <c r="L35" s="148"/>
      <c r="M35" s="149"/>
      <c r="N35" s="150"/>
      <c r="O35" s="151"/>
    </row>
    <row r="36" spans="1:15" s="152" customFormat="1" ht="18" customHeight="1">
      <c r="A36" s="142"/>
      <c r="B36" s="153"/>
      <c r="C36" s="154" t="s">
        <v>53</v>
      </c>
      <c r="D36" s="155" t="s">
        <v>75</v>
      </c>
      <c r="E36" s="148"/>
      <c r="F36" s="148">
        <v>16</v>
      </c>
      <c r="G36" s="148"/>
      <c r="H36" s="148"/>
      <c r="I36" s="148">
        <v>0</v>
      </c>
      <c r="J36" s="148">
        <f t="shared" ref="J36" si="26">I36*F36</f>
        <v>0</v>
      </c>
      <c r="K36" s="148"/>
      <c r="L36" s="148">
        <f t="shared" ref="L36:L37" si="27">K36*F36</f>
        <v>0</v>
      </c>
      <c r="M36" s="149">
        <f t="shared" ref="M36:M38" si="28">L36+J36+H36</f>
        <v>0</v>
      </c>
      <c r="N36" s="150"/>
      <c r="O36" s="156">
        <v>6</v>
      </c>
    </row>
    <row r="37" spans="1:15" s="163" customFormat="1" ht="18" customHeight="1">
      <c r="A37" s="142"/>
      <c r="B37" s="157"/>
      <c r="C37" s="154" t="s">
        <v>52</v>
      </c>
      <c r="D37" s="158" t="s">
        <v>2</v>
      </c>
      <c r="E37" s="159"/>
      <c r="F37" s="160">
        <v>1</v>
      </c>
      <c r="G37" s="148"/>
      <c r="H37" s="148"/>
      <c r="I37" s="148"/>
      <c r="J37" s="148"/>
      <c r="K37" s="148">
        <v>0</v>
      </c>
      <c r="L37" s="148">
        <f t="shared" si="27"/>
        <v>0</v>
      </c>
      <c r="M37" s="149">
        <f t="shared" si="28"/>
        <v>0</v>
      </c>
      <c r="N37" s="161"/>
      <c r="O37" s="162"/>
    </row>
    <row r="38" spans="1:15" s="163" customFormat="1" ht="18" customHeight="1">
      <c r="A38" s="164"/>
      <c r="B38" s="165"/>
      <c r="C38" s="154" t="s">
        <v>44</v>
      </c>
      <c r="D38" s="158" t="s">
        <v>2</v>
      </c>
      <c r="E38" s="159"/>
      <c r="F38" s="160">
        <v>1</v>
      </c>
      <c r="G38" s="148">
        <v>0</v>
      </c>
      <c r="H38" s="148">
        <f t="shared" ref="H38" si="29">G38*F38</f>
        <v>0</v>
      </c>
      <c r="I38" s="148"/>
      <c r="J38" s="148"/>
      <c r="K38" s="148"/>
      <c r="L38" s="148"/>
      <c r="M38" s="149">
        <f t="shared" si="28"/>
        <v>0</v>
      </c>
      <c r="N38" s="161"/>
      <c r="O38" s="162"/>
    </row>
    <row r="39" spans="1:15" s="152" customFormat="1" ht="54.6" customHeight="1">
      <c r="A39" s="142">
        <v>8</v>
      </c>
      <c r="B39" s="143" t="s">
        <v>51</v>
      </c>
      <c r="C39" s="144" t="s">
        <v>107</v>
      </c>
      <c r="D39" s="145" t="s">
        <v>62</v>
      </c>
      <c r="E39" s="146"/>
      <c r="F39" s="147">
        <v>36</v>
      </c>
      <c r="G39" s="148"/>
      <c r="H39" s="148"/>
      <c r="I39" s="148"/>
      <c r="J39" s="148"/>
      <c r="K39" s="148"/>
      <c r="L39" s="148"/>
      <c r="M39" s="149"/>
      <c r="N39" s="150"/>
      <c r="O39" s="151"/>
    </row>
    <row r="40" spans="1:15" s="152" customFormat="1" ht="18" customHeight="1">
      <c r="A40" s="142"/>
      <c r="B40" s="153"/>
      <c r="C40" s="154" t="s">
        <v>53</v>
      </c>
      <c r="D40" s="155" t="s">
        <v>62</v>
      </c>
      <c r="E40" s="148"/>
      <c r="F40" s="148">
        <v>36</v>
      </c>
      <c r="G40" s="148"/>
      <c r="H40" s="148"/>
      <c r="I40" s="148">
        <v>0</v>
      </c>
      <c r="J40" s="148">
        <f t="shared" ref="J40" si="30">I40*F40</f>
        <v>0</v>
      </c>
      <c r="K40" s="148"/>
      <c r="L40" s="148">
        <f t="shared" ref="L40:L41" si="31">K40*F40</f>
        <v>0</v>
      </c>
      <c r="M40" s="149">
        <f t="shared" ref="M40:M42" si="32">L40+J40+H40</f>
        <v>0</v>
      </c>
      <c r="N40" s="150"/>
      <c r="O40" s="156">
        <v>6</v>
      </c>
    </row>
    <row r="41" spans="1:15" s="163" customFormat="1" ht="18" customHeight="1">
      <c r="A41" s="142"/>
      <c r="B41" s="157"/>
      <c r="C41" s="154" t="s">
        <v>52</v>
      </c>
      <c r="D41" s="158" t="s">
        <v>2</v>
      </c>
      <c r="E41" s="159"/>
      <c r="F41" s="160">
        <v>1</v>
      </c>
      <c r="G41" s="148"/>
      <c r="H41" s="148"/>
      <c r="I41" s="148"/>
      <c r="J41" s="148"/>
      <c r="K41" s="148">
        <v>0</v>
      </c>
      <c r="L41" s="148">
        <f t="shared" si="31"/>
        <v>0</v>
      </c>
      <c r="M41" s="149">
        <f t="shared" si="32"/>
        <v>0</v>
      </c>
      <c r="N41" s="161"/>
      <c r="O41" s="162"/>
    </row>
    <row r="42" spans="1:15" s="163" customFormat="1" ht="18" customHeight="1">
      <c r="A42" s="164"/>
      <c r="B42" s="165"/>
      <c r="C42" s="154" t="s">
        <v>44</v>
      </c>
      <c r="D42" s="158" t="s">
        <v>2</v>
      </c>
      <c r="E42" s="159"/>
      <c r="F42" s="160">
        <v>1</v>
      </c>
      <c r="G42" s="148">
        <v>0</v>
      </c>
      <c r="H42" s="148">
        <f t="shared" ref="H42" si="33">G42*F42</f>
        <v>0</v>
      </c>
      <c r="I42" s="148"/>
      <c r="J42" s="148"/>
      <c r="K42" s="148"/>
      <c r="L42" s="148"/>
      <c r="M42" s="149">
        <f t="shared" si="32"/>
        <v>0</v>
      </c>
      <c r="N42" s="161"/>
      <c r="O42" s="162"/>
    </row>
    <row r="43" spans="1:15" s="152" customFormat="1" ht="54.6" customHeight="1">
      <c r="A43" s="142">
        <v>9</v>
      </c>
      <c r="B43" s="143" t="s">
        <v>51</v>
      </c>
      <c r="C43" s="144" t="s">
        <v>105</v>
      </c>
      <c r="D43" s="145" t="s">
        <v>62</v>
      </c>
      <c r="E43" s="146"/>
      <c r="F43" s="147">
        <v>23</v>
      </c>
      <c r="G43" s="148"/>
      <c r="H43" s="148"/>
      <c r="I43" s="148"/>
      <c r="J43" s="148"/>
      <c r="K43" s="148"/>
      <c r="L43" s="148"/>
      <c r="M43" s="149"/>
      <c r="N43" s="150"/>
      <c r="O43" s="151"/>
    </row>
    <row r="44" spans="1:15" s="152" customFormat="1" ht="18" customHeight="1">
      <c r="A44" s="142"/>
      <c r="B44" s="153"/>
      <c r="C44" s="154" t="s">
        <v>53</v>
      </c>
      <c r="D44" s="155" t="s">
        <v>62</v>
      </c>
      <c r="E44" s="148"/>
      <c r="F44" s="148">
        <v>23</v>
      </c>
      <c r="G44" s="148"/>
      <c r="H44" s="148"/>
      <c r="I44" s="148">
        <v>0</v>
      </c>
      <c r="J44" s="148">
        <f t="shared" ref="J44" si="34">I44*F44</f>
        <v>0</v>
      </c>
      <c r="K44" s="148"/>
      <c r="L44" s="148">
        <f t="shared" ref="L44:L45" si="35">K44*F44</f>
        <v>0</v>
      </c>
      <c r="M44" s="149">
        <f t="shared" ref="M44:M46" si="36">L44+J44+H44</f>
        <v>0</v>
      </c>
      <c r="N44" s="150"/>
      <c r="O44" s="156">
        <v>6</v>
      </c>
    </row>
    <row r="45" spans="1:15" s="163" customFormat="1" ht="18" customHeight="1">
      <c r="A45" s="142"/>
      <c r="B45" s="157"/>
      <c r="C45" s="154" t="s">
        <v>52</v>
      </c>
      <c r="D45" s="158" t="s">
        <v>2</v>
      </c>
      <c r="E45" s="159"/>
      <c r="F45" s="160">
        <v>1</v>
      </c>
      <c r="G45" s="148"/>
      <c r="H45" s="148"/>
      <c r="I45" s="148"/>
      <c r="J45" s="148"/>
      <c r="K45" s="148">
        <v>0</v>
      </c>
      <c r="L45" s="148">
        <f t="shared" si="35"/>
        <v>0</v>
      </c>
      <c r="M45" s="149">
        <f t="shared" si="36"/>
        <v>0</v>
      </c>
      <c r="N45" s="161"/>
      <c r="O45" s="162"/>
    </row>
    <row r="46" spans="1:15" s="163" customFormat="1" ht="18" customHeight="1">
      <c r="A46" s="164"/>
      <c r="B46" s="165"/>
      <c r="C46" s="154" t="s">
        <v>44</v>
      </c>
      <c r="D46" s="158" t="s">
        <v>2</v>
      </c>
      <c r="E46" s="159"/>
      <c r="F46" s="160">
        <v>1</v>
      </c>
      <c r="G46" s="148">
        <v>0</v>
      </c>
      <c r="H46" s="148">
        <f t="shared" ref="H46" si="37">G46*F46</f>
        <v>0</v>
      </c>
      <c r="I46" s="148"/>
      <c r="J46" s="148"/>
      <c r="K46" s="148"/>
      <c r="L46" s="148"/>
      <c r="M46" s="149">
        <f t="shared" si="36"/>
        <v>0</v>
      </c>
      <c r="N46" s="161"/>
      <c r="O46" s="162"/>
    </row>
    <row r="47" spans="1:15" s="152" customFormat="1" ht="54.6" customHeight="1">
      <c r="A47" s="142">
        <v>10</v>
      </c>
      <c r="B47" s="143" t="s">
        <v>51</v>
      </c>
      <c r="C47" s="144" t="s">
        <v>108</v>
      </c>
      <c r="D47" s="145" t="s">
        <v>62</v>
      </c>
      <c r="E47" s="146"/>
      <c r="F47" s="147">
        <v>7.3</v>
      </c>
      <c r="G47" s="148"/>
      <c r="H47" s="148"/>
      <c r="I47" s="148"/>
      <c r="J47" s="148"/>
      <c r="K47" s="148"/>
      <c r="L47" s="148"/>
      <c r="M47" s="149"/>
      <c r="N47" s="150"/>
      <c r="O47" s="151"/>
    </row>
    <row r="48" spans="1:15" s="152" customFormat="1" ht="18" customHeight="1">
      <c r="A48" s="142"/>
      <c r="B48" s="153"/>
      <c r="C48" s="154" t="s">
        <v>53</v>
      </c>
      <c r="D48" s="155" t="s">
        <v>62</v>
      </c>
      <c r="E48" s="148"/>
      <c r="F48" s="148">
        <v>7.3</v>
      </c>
      <c r="G48" s="148"/>
      <c r="H48" s="148"/>
      <c r="I48" s="148">
        <v>0</v>
      </c>
      <c r="J48" s="148">
        <f t="shared" ref="J48" si="38">I48*F48</f>
        <v>0</v>
      </c>
      <c r="K48" s="148"/>
      <c r="L48" s="148">
        <f t="shared" ref="L48:L49" si="39">K48*F48</f>
        <v>0</v>
      </c>
      <c r="M48" s="149">
        <f t="shared" ref="M48:M50" si="40">L48+J48+H48</f>
        <v>0</v>
      </c>
      <c r="N48" s="150"/>
      <c r="O48" s="156">
        <v>6</v>
      </c>
    </row>
    <row r="49" spans="1:15" s="163" customFormat="1" ht="18" customHeight="1">
      <c r="A49" s="142"/>
      <c r="B49" s="157"/>
      <c r="C49" s="154" t="s">
        <v>52</v>
      </c>
      <c r="D49" s="158" t="s">
        <v>2</v>
      </c>
      <c r="E49" s="159"/>
      <c r="F49" s="160">
        <v>1</v>
      </c>
      <c r="G49" s="148"/>
      <c r="H49" s="148"/>
      <c r="I49" s="148"/>
      <c r="J49" s="148"/>
      <c r="K49" s="148">
        <v>0</v>
      </c>
      <c r="L49" s="148">
        <f t="shared" si="39"/>
        <v>0</v>
      </c>
      <c r="M49" s="149">
        <f t="shared" si="40"/>
        <v>0</v>
      </c>
      <c r="N49" s="161"/>
      <c r="O49" s="162"/>
    </row>
    <row r="50" spans="1:15" s="163" customFormat="1" ht="18" customHeight="1">
      <c r="A50" s="164"/>
      <c r="B50" s="165"/>
      <c r="C50" s="154" t="s">
        <v>44</v>
      </c>
      <c r="D50" s="158" t="s">
        <v>2</v>
      </c>
      <c r="E50" s="159"/>
      <c r="F50" s="160">
        <v>1</v>
      </c>
      <c r="G50" s="148">
        <v>0</v>
      </c>
      <c r="H50" s="148">
        <f t="shared" ref="H50" si="41">G50*F50</f>
        <v>0</v>
      </c>
      <c r="I50" s="148"/>
      <c r="J50" s="148"/>
      <c r="K50" s="148"/>
      <c r="L50" s="148"/>
      <c r="M50" s="149">
        <f t="shared" si="40"/>
        <v>0</v>
      </c>
      <c r="N50" s="161"/>
      <c r="O50" s="162"/>
    </row>
    <row r="51" spans="1:15" s="152" customFormat="1" ht="54.6" customHeight="1">
      <c r="A51" s="142">
        <v>11</v>
      </c>
      <c r="B51" s="143" t="s">
        <v>51</v>
      </c>
      <c r="C51" s="144" t="s">
        <v>109</v>
      </c>
      <c r="D51" s="145" t="s">
        <v>62</v>
      </c>
      <c r="E51" s="146"/>
      <c r="F51" s="147">
        <v>28</v>
      </c>
      <c r="G51" s="148"/>
      <c r="H51" s="148"/>
      <c r="I51" s="148"/>
      <c r="J51" s="148"/>
      <c r="K51" s="148"/>
      <c r="L51" s="148"/>
      <c r="M51" s="149"/>
      <c r="N51" s="150"/>
      <c r="O51" s="151"/>
    </row>
    <row r="52" spans="1:15" s="152" customFormat="1" ht="18" customHeight="1">
      <c r="A52" s="142"/>
      <c r="B52" s="153"/>
      <c r="C52" s="154" t="s">
        <v>53</v>
      </c>
      <c r="D52" s="155" t="s">
        <v>62</v>
      </c>
      <c r="E52" s="148"/>
      <c r="F52" s="148">
        <v>28</v>
      </c>
      <c r="G52" s="148"/>
      <c r="H52" s="148"/>
      <c r="I52" s="148">
        <v>0</v>
      </c>
      <c r="J52" s="148">
        <f t="shared" ref="J52" si="42">I52*F52</f>
        <v>0</v>
      </c>
      <c r="K52" s="148"/>
      <c r="L52" s="148">
        <f t="shared" ref="L52:L53" si="43">K52*F52</f>
        <v>0</v>
      </c>
      <c r="M52" s="149">
        <f t="shared" ref="M52:M54" si="44">L52+J52+H52</f>
        <v>0</v>
      </c>
      <c r="N52" s="150"/>
      <c r="O52" s="156">
        <v>6</v>
      </c>
    </row>
    <row r="53" spans="1:15" s="163" customFormat="1" ht="18" customHeight="1">
      <c r="A53" s="142"/>
      <c r="B53" s="157"/>
      <c r="C53" s="154" t="s">
        <v>52</v>
      </c>
      <c r="D53" s="158" t="s">
        <v>2</v>
      </c>
      <c r="E53" s="159"/>
      <c r="F53" s="160">
        <v>1</v>
      </c>
      <c r="G53" s="148"/>
      <c r="H53" s="148"/>
      <c r="I53" s="148"/>
      <c r="J53" s="148"/>
      <c r="K53" s="148">
        <v>0</v>
      </c>
      <c r="L53" s="148">
        <f t="shared" si="43"/>
        <v>0</v>
      </c>
      <c r="M53" s="149">
        <f t="shared" si="44"/>
        <v>0</v>
      </c>
      <c r="N53" s="161"/>
      <c r="O53" s="162"/>
    </row>
    <row r="54" spans="1:15" s="163" customFormat="1" ht="18" customHeight="1">
      <c r="A54" s="164"/>
      <c r="B54" s="165"/>
      <c r="C54" s="154" t="s">
        <v>44</v>
      </c>
      <c r="D54" s="158" t="s">
        <v>2</v>
      </c>
      <c r="E54" s="159"/>
      <c r="F54" s="160">
        <v>1</v>
      </c>
      <c r="G54" s="148">
        <v>0</v>
      </c>
      <c r="H54" s="148">
        <f t="shared" ref="H54" si="45">G54*F54</f>
        <v>0</v>
      </c>
      <c r="I54" s="148"/>
      <c r="J54" s="148"/>
      <c r="K54" s="148"/>
      <c r="L54" s="148"/>
      <c r="M54" s="149">
        <f t="shared" si="44"/>
        <v>0</v>
      </c>
      <c r="N54" s="161"/>
      <c r="O54" s="162"/>
    </row>
    <row r="55" spans="1:15" s="152" customFormat="1" ht="54.6" customHeight="1">
      <c r="A55" s="142">
        <v>12</v>
      </c>
      <c r="B55" s="143" t="s">
        <v>51</v>
      </c>
      <c r="C55" s="144" t="s">
        <v>94</v>
      </c>
      <c r="D55" s="145" t="s">
        <v>75</v>
      </c>
      <c r="E55" s="146"/>
      <c r="F55" s="147">
        <v>3</v>
      </c>
      <c r="G55" s="148"/>
      <c r="H55" s="148"/>
      <c r="I55" s="148"/>
      <c r="J55" s="148"/>
      <c r="K55" s="148"/>
      <c r="L55" s="148"/>
      <c r="M55" s="149"/>
      <c r="N55" s="150"/>
      <c r="O55" s="151"/>
    </row>
    <row r="56" spans="1:15" s="152" customFormat="1" ht="18" customHeight="1">
      <c r="A56" s="142"/>
      <c r="B56" s="153"/>
      <c r="C56" s="154" t="s">
        <v>53</v>
      </c>
      <c r="D56" s="155" t="s">
        <v>75</v>
      </c>
      <c r="E56" s="148"/>
      <c r="F56" s="148">
        <v>3</v>
      </c>
      <c r="G56" s="148"/>
      <c r="H56" s="148"/>
      <c r="I56" s="148">
        <v>0</v>
      </c>
      <c r="J56" s="148">
        <f t="shared" ref="J56" si="46">I56*F56</f>
        <v>0</v>
      </c>
      <c r="K56" s="148"/>
      <c r="L56" s="148">
        <f t="shared" ref="L56:L57" si="47">K56*F56</f>
        <v>0</v>
      </c>
      <c r="M56" s="149">
        <f t="shared" ref="M56:M58" si="48">L56+J56+H56</f>
        <v>0</v>
      </c>
      <c r="N56" s="150"/>
      <c r="O56" s="156">
        <v>6</v>
      </c>
    </row>
    <row r="57" spans="1:15" s="163" customFormat="1" ht="18" customHeight="1">
      <c r="A57" s="142"/>
      <c r="B57" s="157"/>
      <c r="C57" s="154" t="s">
        <v>52</v>
      </c>
      <c r="D57" s="158" t="s">
        <v>2</v>
      </c>
      <c r="E57" s="159"/>
      <c r="F57" s="160">
        <v>1</v>
      </c>
      <c r="G57" s="148"/>
      <c r="H57" s="148"/>
      <c r="I57" s="148"/>
      <c r="J57" s="148"/>
      <c r="K57" s="148">
        <v>0</v>
      </c>
      <c r="L57" s="148">
        <f t="shared" si="47"/>
        <v>0</v>
      </c>
      <c r="M57" s="149">
        <f t="shared" si="48"/>
        <v>0</v>
      </c>
      <c r="N57" s="161"/>
      <c r="O57" s="162"/>
    </row>
    <row r="58" spans="1:15" s="163" customFormat="1" ht="18" customHeight="1">
      <c r="A58" s="164"/>
      <c r="B58" s="165"/>
      <c r="C58" s="154" t="s">
        <v>44</v>
      </c>
      <c r="D58" s="158" t="s">
        <v>2</v>
      </c>
      <c r="E58" s="159"/>
      <c r="F58" s="160">
        <v>1</v>
      </c>
      <c r="G58" s="148">
        <v>0</v>
      </c>
      <c r="H58" s="148">
        <f t="shared" ref="H58" si="49">G58*F58</f>
        <v>0</v>
      </c>
      <c r="I58" s="148"/>
      <c r="J58" s="148"/>
      <c r="K58" s="148"/>
      <c r="L58" s="148"/>
      <c r="M58" s="149">
        <f t="shared" si="48"/>
        <v>0</v>
      </c>
      <c r="N58" s="161"/>
      <c r="O58" s="162"/>
    </row>
    <row r="59" spans="1:15" ht="34.950000000000003" customHeight="1">
      <c r="A59" s="31">
        <v>13</v>
      </c>
      <c r="B59" s="88" t="s">
        <v>51</v>
      </c>
      <c r="C59" s="128" t="s">
        <v>110</v>
      </c>
      <c r="D59" s="26" t="s">
        <v>60</v>
      </c>
      <c r="E59" s="98"/>
      <c r="F59" s="130">
        <v>3</v>
      </c>
      <c r="G59" s="126"/>
      <c r="H59" s="126"/>
      <c r="I59" s="126"/>
      <c r="J59" s="126"/>
      <c r="K59" s="126"/>
      <c r="L59" s="126"/>
      <c r="M59" s="127"/>
      <c r="N59" s="84"/>
      <c r="O59" s="113"/>
    </row>
    <row r="60" spans="1:15" ht="18" customHeight="1">
      <c r="A60" s="31"/>
      <c r="B60" s="125"/>
      <c r="C60" s="133" t="s">
        <v>111</v>
      </c>
      <c r="D60" s="7" t="s">
        <v>72</v>
      </c>
      <c r="E60" s="126"/>
      <c r="F60" s="126">
        <v>60</v>
      </c>
      <c r="G60" s="126">
        <v>0</v>
      </c>
      <c r="H60" s="126">
        <f>G60*F60</f>
        <v>0</v>
      </c>
      <c r="I60" s="126"/>
      <c r="J60" s="126"/>
      <c r="K60" s="126"/>
      <c r="L60" s="126"/>
      <c r="M60" s="127">
        <f>H60</f>
        <v>0</v>
      </c>
      <c r="N60" s="84"/>
      <c r="O60" s="114">
        <v>6</v>
      </c>
    </row>
    <row r="61" spans="1:15" ht="18" customHeight="1">
      <c r="A61" s="31"/>
      <c r="B61" s="125"/>
      <c r="C61" s="133" t="s">
        <v>112</v>
      </c>
      <c r="D61" s="26" t="s">
        <v>72</v>
      </c>
      <c r="E61" s="126"/>
      <c r="F61" s="126">
        <v>48</v>
      </c>
      <c r="G61" s="126">
        <v>0</v>
      </c>
      <c r="H61" s="126">
        <f>G61*F61</f>
        <v>0</v>
      </c>
      <c r="I61" s="126"/>
      <c r="J61" s="126"/>
      <c r="K61" s="126"/>
      <c r="L61" s="126"/>
      <c r="M61" s="127">
        <f t="shared" ref="M61" si="50">L61+J61+H61</f>
        <v>0</v>
      </c>
      <c r="N61" s="84"/>
      <c r="O61" s="114">
        <v>6</v>
      </c>
    </row>
    <row r="62" spans="1:15" ht="18" customHeight="1">
      <c r="A62" s="31"/>
      <c r="B62" s="125"/>
      <c r="C62" s="133" t="s">
        <v>113</v>
      </c>
      <c r="D62" s="7" t="s">
        <v>87</v>
      </c>
      <c r="E62" s="126"/>
      <c r="F62" s="126">
        <v>100</v>
      </c>
      <c r="G62" s="126">
        <v>0</v>
      </c>
      <c r="H62" s="126">
        <f>G62*F62</f>
        <v>0</v>
      </c>
      <c r="I62" s="126"/>
      <c r="J62" s="126"/>
      <c r="K62" s="126"/>
      <c r="L62" s="126"/>
      <c r="M62" s="127">
        <f>H62</f>
        <v>0</v>
      </c>
      <c r="N62" s="84"/>
      <c r="O62" s="114">
        <v>6</v>
      </c>
    </row>
    <row r="63" spans="1:15" ht="18" customHeight="1">
      <c r="A63" s="31"/>
      <c r="B63" s="125"/>
      <c r="C63" s="133" t="s">
        <v>114</v>
      </c>
      <c r="D63" s="26" t="s">
        <v>60</v>
      </c>
      <c r="E63" s="126"/>
      <c r="F63" s="126">
        <v>3</v>
      </c>
      <c r="G63" s="126">
        <v>0</v>
      </c>
      <c r="H63" s="126">
        <f>G63*F63</f>
        <v>0</v>
      </c>
      <c r="I63" s="126"/>
      <c r="J63" s="126"/>
      <c r="K63" s="126"/>
      <c r="L63" s="126"/>
      <c r="M63" s="127">
        <f t="shared" ref="M63:M67" si="51">L63+J63+H63</f>
        <v>0</v>
      </c>
      <c r="N63" s="84"/>
      <c r="O63" s="114">
        <v>6</v>
      </c>
    </row>
    <row r="64" spans="1:15" ht="18" customHeight="1">
      <c r="A64" s="31"/>
      <c r="B64" s="125"/>
      <c r="C64" s="133" t="s">
        <v>115</v>
      </c>
      <c r="D64" s="26" t="s">
        <v>60</v>
      </c>
      <c r="E64" s="126"/>
      <c r="F64" s="126">
        <v>0.3</v>
      </c>
      <c r="G64" s="126">
        <v>0</v>
      </c>
      <c r="H64" s="126">
        <f>G64*F64</f>
        <v>0</v>
      </c>
      <c r="I64" s="126"/>
      <c r="J64" s="126"/>
      <c r="K64" s="126"/>
      <c r="L64" s="126"/>
      <c r="M64" s="127">
        <f t="shared" ref="M64" si="52">L64+J64+H64</f>
        <v>0</v>
      </c>
      <c r="N64" s="84"/>
      <c r="O64" s="114">
        <v>6</v>
      </c>
    </row>
    <row r="65" spans="1:15" ht="18" customHeight="1">
      <c r="A65" s="31"/>
      <c r="B65" s="125"/>
      <c r="C65" s="133" t="s">
        <v>53</v>
      </c>
      <c r="D65" s="7" t="s">
        <v>60</v>
      </c>
      <c r="E65" s="126"/>
      <c r="F65" s="126">
        <v>3</v>
      </c>
      <c r="G65" s="126"/>
      <c r="H65" s="126"/>
      <c r="I65" s="126">
        <v>0</v>
      </c>
      <c r="J65" s="126">
        <f t="shared" ref="J65" si="53">I65*F65</f>
        <v>0</v>
      </c>
      <c r="K65" s="126"/>
      <c r="L65" s="126"/>
      <c r="M65" s="127">
        <f t="shared" si="51"/>
        <v>0</v>
      </c>
      <c r="N65" s="84"/>
      <c r="O65" s="114">
        <v>6</v>
      </c>
    </row>
    <row r="66" spans="1:15" s="13" customFormat="1" ht="18" customHeight="1">
      <c r="A66" s="31"/>
      <c r="B66" s="89"/>
      <c r="C66" s="133" t="s">
        <v>52</v>
      </c>
      <c r="D66" s="115" t="s">
        <v>2</v>
      </c>
      <c r="E66" s="131"/>
      <c r="F66" s="132">
        <v>1</v>
      </c>
      <c r="G66" s="126"/>
      <c r="H66" s="126"/>
      <c r="I66" s="126"/>
      <c r="J66" s="126"/>
      <c r="K66" s="126"/>
      <c r="L66" s="126">
        <v>0</v>
      </c>
      <c r="M66" s="127">
        <f t="shared" si="51"/>
        <v>0</v>
      </c>
      <c r="N66" s="51"/>
      <c r="O66" s="116"/>
    </row>
    <row r="67" spans="1:15" s="13" customFormat="1" ht="18" customHeight="1">
      <c r="A67" s="117"/>
      <c r="B67" s="107"/>
      <c r="C67" s="133" t="s">
        <v>44</v>
      </c>
      <c r="D67" s="115" t="s">
        <v>2</v>
      </c>
      <c r="E67" s="131"/>
      <c r="F67" s="132">
        <v>1</v>
      </c>
      <c r="G67" s="126">
        <v>0</v>
      </c>
      <c r="H67" s="126">
        <f t="shared" ref="H67" si="54">G67*F67</f>
        <v>0</v>
      </c>
      <c r="I67" s="126"/>
      <c r="J67" s="126"/>
      <c r="K67" s="126"/>
      <c r="L67" s="126"/>
      <c r="M67" s="127">
        <f t="shared" si="51"/>
        <v>0</v>
      </c>
      <c r="N67" s="51"/>
      <c r="O67" s="116"/>
    </row>
    <row r="68" spans="1:15" ht="34.950000000000003" customHeight="1">
      <c r="A68" s="31">
        <v>14</v>
      </c>
      <c r="B68" s="88" t="s">
        <v>51</v>
      </c>
      <c r="C68" s="128" t="s">
        <v>121</v>
      </c>
      <c r="D68" s="26" t="s">
        <v>62</v>
      </c>
      <c r="E68" s="98"/>
      <c r="F68" s="130">
        <v>48</v>
      </c>
      <c r="G68" s="126"/>
      <c r="H68" s="126"/>
      <c r="I68" s="126"/>
      <c r="J68" s="126"/>
      <c r="K68" s="126"/>
      <c r="L68" s="126"/>
      <c r="M68" s="127"/>
      <c r="N68" s="84"/>
      <c r="O68" s="113"/>
    </row>
    <row r="69" spans="1:15" ht="18" customHeight="1">
      <c r="A69" s="31"/>
      <c r="B69" s="125"/>
      <c r="C69" s="133" t="s">
        <v>116</v>
      </c>
      <c r="D69" s="7" t="s">
        <v>72</v>
      </c>
      <c r="E69" s="126"/>
      <c r="F69" s="126">
        <v>16</v>
      </c>
      <c r="G69" s="126">
        <v>0</v>
      </c>
      <c r="H69" s="126">
        <f t="shared" ref="H69:H77" si="55">G69*F69</f>
        <v>0</v>
      </c>
      <c r="I69" s="126"/>
      <c r="J69" s="126"/>
      <c r="K69" s="126"/>
      <c r="L69" s="126"/>
      <c r="M69" s="127">
        <f>H69</f>
        <v>0</v>
      </c>
      <c r="N69" s="84"/>
      <c r="O69" s="114">
        <v>6</v>
      </c>
    </row>
    <row r="70" spans="1:15" ht="18" customHeight="1">
      <c r="A70" s="31"/>
      <c r="B70" s="125"/>
      <c r="C70" s="133" t="s">
        <v>117</v>
      </c>
      <c r="D70" s="26" t="s">
        <v>72</v>
      </c>
      <c r="E70" s="126"/>
      <c r="F70" s="126">
        <v>18</v>
      </c>
      <c r="G70" s="126">
        <v>0</v>
      </c>
      <c r="H70" s="126">
        <f t="shared" si="55"/>
        <v>0</v>
      </c>
      <c r="I70" s="126"/>
      <c r="J70" s="126"/>
      <c r="K70" s="126"/>
      <c r="L70" s="126"/>
      <c r="M70" s="127">
        <f t="shared" ref="M70" si="56">L70+J70+H70</f>
        <v>0</v>
      </c>
      <c r="N70" s="84"/>
      <c r="O70" s="114">
        <v>6</v>
      </c>
    </row>
    <row r="71" spans="1:15" ht="18" customHeight="1">
      <c r="A71" s="31"/>
      <c r="B71" s="125"/>
      <c r="C71" s="133" t="s">
        <v>118</v>
      </c>
      <c r="D71" s="7" t="s">
        <v>72</v>
      </c>
      <c r="E71" s="126"/>
      <c r="F71" s="126">
        <v>84</v>
      </c>
      <c r="G71" s="126">
        <v>0</v>
      </c>
      <c r="H71" s="126">
        <f t="shared" si="55"/>
        <v>0</v>
      </c>
      <c r="I71" s="126"/>
      <c r="J71" s="126"/>
      <c r="K71" s="126"/>
      <c r="L71" s="126"/>
      <c r="M71" s="127">
        <f t="shared" ref="M71:M76" si="57">H71</f>
        <v>0</v>
      </c>
      <c r="N71" s="84"/>
      <c r="O71" s="114">
        <v>6</v>
      </c>
    </row>
    <row r="72" spans="1:15" ht="18" customHeight="1">
      <c r="A72" s="31"/>
      <c r="B72" s="125"/>
      <c r="C72" s="133" t="s">
        <v>119</v>
      </c>
      <c r="D72" s="7" t="s">
        <v>72</v>
      </c>
      <c r="E72" s="126"/>
      <c r="F72" s="126">
        <v>54</v>
      </c>
      <c r="G72" s="126">
        <v>0</v>
      </c>
      <c r="H72" s="126">
        <f t="shared" si="55"/>
        <v>0</v>
      </c>
      <c r="I72" s="126"/>
      <c r="J72" s="126"/>
      <c r="K72" s="126"/>
      <c r="L72" s="126"/>
      <c r="M72" s="127">
        <f t="shared" si="57"/>
        <v>0</v>
      </c>
      <c r="N72" s="84"/>
      <c r="O72" s="114">
        <v>6</v>
      </c>
    </row>
    <row r="73" spans="1:15" ht="18" customHeight="1">
      <c r="A73" s="31"/>
      <c r="B73" s="125"/>
      <c r="C73" s="133" t="s">
        <v>120</v>
      </c>
      <c r="D73" s="7" t="s">
        <v>62</v>
      </c>
      <c r="E73" s="126"/>
      <c r="F73" s="126">
        <v>48</v>
      </c>
      <c r="G73" s="126">
        <v>0</v>
      </c>
      <c r="H73" s="126">
        <f t="shared" si="55"/>
        <v>0</v>
      </c>
      <c r="I73" s="126"/>
      <c r="J73" s="126"/>
      <c r="K73" s="126"/>
      <c r="L73" s="126"/>
      <c r="M73" s="127">
        <f t="shared" si="57"/>
        <v>0</v>
      </c>
      <c r="N73" s="84"/>
      <c r="O73" s="114">
        <v>6</v>
      </c>
    </row>
    <row r="74" spans="1:15" ht="18" customHeight="1">
      <c r="A74" s="31"/>
      <c r="B74" s="125"/>
      <c r="C74" s="133" t="s">
        <v>120</v>
      </c>
      <c r="D74" s="7" t="s">
        <v>62</v>
      </c>
      <c r="E74" s="126"/>
      <c r="F74" s="126">
        <v>48</v>
      </c>
      <c r="G74" s="126">
        <v>0</v>
      </c>
      <c r="H74" s="126">
        <f t="shared" si="55"/>
        <v>0</v>
      </c>
      <c r="I74" s="126"/>
      <c r="J74" s="126"/>
      <c r="K74" s="126"/>
      <c r="L74" s="126"/>
      <c r="M74" s="127">
        <f t="shared" si="57"/>
        <v>0</v>
      </c>
      <c r="N74" s="84"/>
      <c r="O74" s="114">
        <v>6</v>
      </c>
    </row>
    <row r="75" spans="1:15" ht="18" customHeight="1">
      <c r="A75" s="31"/>
      <c r="B75" s="125"/>
      <c r="C75" s="133" t="s">
        <v>122</v>
      </c>
      <c r="D75" s="7" t="s">
        <v>62</v>
      </c>
      <c r="E75" s="126"/>
      <c r="F75" s="126">
        <v>24</v>
      </c>
      <c r="G75" s="126">
        <v>0</v>
      </c>
      <c r="H75" s="126">
        <f t="shared" si="55"/>
        <v>0</v>
      </c>
      <c r="I75" s="126"/>
      <c r="J75" s="126"/>
      <c r="K75" s="126"/>
      <c r="L75" s="126"/>
      <c r="M75" s="127">
        <f t="shared" si="57"/>
        <v>0</v>
      </c>
      <c r="N75" s="84"/>
      <c r="O75" s="114">
        <v>6</v>
      </c>
    </row>
    <row r="76" spans="1:15" ht="18" customHeight="1">
      <c r="A76" s="31"/>
      <c r="B76" s="125"/>
      <c r="C76" s="133" t="s">
        <v>123</v>
      </c>
      <c r="D76" s="7" t="s">
        <v>87</v>
      </c>
      <c r="E76" s="126"/>
      <c r="F76" s="126">
        <v>60</v>
      </c>
      <c r="G76" s="126">
        <v>0</v>
      </c>
      <c r="H76" s="126">
        <f t="shared" si="55"/>
        <v>0</v>
      </c>
      <c r="I76" s="126"/>
      <c r="J76" s="126"/>
      <c r="K76" s="126"/>
      <c r="L76" s="126"/>
      <c r="M76" s="127">
        <f t="shared" si="57"/>
        <v>0</v>
      </c>
      <c r="N76" s="84"/>
      <c r="O76" s="114">
        <v>6</v>
      </c>
    </row>
    <row r="77" spans="1:15" ht="18" customHeight="1">
      <c r="A77" s="31"/>
      <c r="B77" s="125"/>
      <c r="C77" s="133" t="s">
        <v>67</v>
      </c>
      <c r="D77" s="26" t="s">
        <v>68</v>
      </c>
      <c r="E77" s="126"/>
      <c r="F77" s="126">
        <v>500</v>
      </c>
      <c r="G77" s="126">
        <v>0</v>
      </c>
      <c r="H77" s="126">
        <f t="shared" si="55"/>
        <v>0</v>
      </c>
      <c r="I77" s="126"/>
      <c r="J77" s="126"/>
      <c r="K77" s="126"/>
      <c r="L77" s="126"/>
      <c r="M77" s="127">
        <f t="shared" ref="M77:M80" si="58">L77+J77+H77</f>
        <v>0</v>
      </c>
      <c r="N77" s="84"/>
      <c r="O77" s="114">
        <v>6</v>
      </c>
    </row>
    <row r="78" spans="1:15" ht="18" customHeight="1">
      <c r="A78" s="31"/>
      <c r="B78" s="125"/>
      <c r="C78" s="133" t="s">
        <v>53</v>
      </c>
      <c r="D78" s="7" t="s">
        <v>62</v>
      </c>
      <c r="E78" s="126"/>
      <c r="F78" s="126">
        <v>10</v>
      </c>
      <c r="G78" s="126"/>
      <c r="H78" s="126"/>
      <c r="I78" s="126">
        <v>0</v>
      </c>
      <c r="J78" s="126">
        <f t="shared" ref="J78" si="59">I78*F78</f>
        <v>0</v>
      </c>
      <c r="K78" s="126"/>
      <c r="L78" s="126"/>
      <c r="M78" s="127">
        <f t="shared" si="58"/>
        <v>0</v>
      </c>
      <c r="N78" s="84"/>
      <c r="O78" s="114">
        <v>6</v>
      </c>
    </row>
    <row r="79" spans="1:15" s="13" customFormat="1" ht="18" customHeight="1">
      <c r="A79" s="31"/>
      <c r="B79" s="89"/>
      <c r="C79" s="133" t="s">
        <v>52</v>
      </c>
      <c r="D79" s="115" t="s">
        <v>2</v>
      </c>
      <c r="E79" s="131"/>
      <c r="F79" s="132">
        <v>1</v>
      </c>
      <c r="G79" s="126"/>
      <c r="H79" s="126"/>
      <c r="I79" s="126"/>
      <c r="J79" s="126"/>
      <c r="K79" s="126"/>
      <c r="L79" s="126">
        <v>0</v>
      </c>
      <c r="M79" s="127">
        <f t="shared" si="58"/>
        <v>0</v>
      </c>
      <c r="N79" s="51"/>
      <c r="O79" s="116"/>
    </row>
    <row r="80" spans="1:15" s="13" customFormat="1" ht="18" customHeight="1">
      <c r="A80" s="117"/>
      <c r="B80" s="107"/>
      <c r="C80" s="133" t="s">
        <v>44</v>
      </c>
      <c r="D80" s="115" t="s">
        <v>2</v>
      </c>
      <c r="E80" s="131"/>
      <c r="F80" s="132">
        <v>1</v>
      </c>
      <c r="G80" s="126">
        <v>0</v>
      </c>
      <c r="H80" s="126">
        <f t="shared" ref="H80" si="60">G80*F80</f>
        <v>0</v>
      </c>
      <c r="I80" s="126"/>
      <c r="J80" s="126"/>
      <c r="K80" s="126"/>
      <c r="L80" s="126"/>
      <c r="M80" s="127">
        <f t="shared" si="58"/>
        <v>0</v>
      </c>
      <c r="N80" s="51"/>
      <c r="O80" s="116"/>
    </row>
    <row r="81" spans="1:15" ht="34.950000000000003" customHeight="1">
      <c r="A81" s="31">
        <v>15</v>
      </c>
      <c r="B81" s="88" t="s">
        <v>51</v>
      </c>
      <c r="C81" s="128" t="s">
        <v>124</v>
      </c>
      <c r="D81" s="26" t="s">
        <v>125</v>
      </c>
      <c r="E81" s="98"/>
      <c r="F81" s="130">
        <v>9</v>
      </c>
      <c r="G81" s="126"/>
      <c r="H81" s="126"/>
      <c r="I81" s="126"/>
      <c r="J81" s="126"/>
      <c r="K81" s="126"/>
      <c r="L81" s="126"/>
      <c r="M81" s="127"/>
      <c r="N81" s="84"/>
      <c r="O81" s="113"/>
    </row>
    <row r="82" spans="1:15" ht="18" customHeight="1">
      <c r="A82" s="31"/>
      <c r="B82" s="125"/>
      <c r="C82" s="133" t="s">
        <v>126</v>
      </c>
      <c r="D82" s="7" t="s">
        <v>72</v>
      </c>
      <c r="E82" s="126"/>
      <c r="F82" s="126">
        <v>30</v>
      </c>
      <c r="G82" s="126">
        <v>0</v>
      </c>
      <c r="H82" s="126">
        <f t="shared" ref="H82:H95" si="61">G82*F82</f>
        <v>0</v>
      </c>
      <c r="I82" s="126"/>
      <c r="J82" s="126"/>
      <c r="K82" s="126"/>
      <c r="L82" s="126"/>
      <c r="M82" s="127">
        <f>H82</f>
        <v>0</v>
      </c>
      <c r="N82" s="84"/>
      <c r="O82" s="114">
        <v>6</v>
      </c>
    </row>
    <row r="83" spans="1:15" ht="18" customHeight="1">
      <c r="A83" s="31"/>
      <c r="B83" s="125"/>
      <c r="C83" s="133" t="s">
        <v>127</v>
      </c>
      <c r="D83" s="26" t="s">
        <v>75</v>
      </c>
      <c r="E83" s="126"/>
      <c r="F83" s="126">
        <v>12</v>
      </c>
      <c r="G83" s="126">
        <v>0</v>
      </c>
      <c r="H83" s="126">
        <f t="shared" si="61"/>
        <v>0</v>
      </c>
      <c r="I83" s="126"/>
      <c r="J83" s="126"/>
      <c r="K83" s="126"/>
      <c r="L83" s="126"/>
      <c r="M83" s="127">
        <f t="shared" ref="M83" si="62">L83+J83+H83</f>
        <v>0</v>
      </c>
      <c r="N83" s="84"/>
      <c r="O83" s="114">
        <v>6</v>
      </c>
    </row>
    <row r="84" spans="1:15" ht="18" customHeight="1">
      <c r="A84" s="31"/>
      <c r="B84" s="125"/>
      <c r="C84" s="133" t="s">
        <v>128</v>
      </c>
      <c r="D84" s="7" t="s">
        <v>72</v>
      </c>
      <c r="E84" s="126"/>
      <c r="F84" s="126">
        <v>24</v>
      </c>
      <c r="G84" s="126">
        <v>0</v>
      </c>
      <c r="H84" s="126">
        <f t="shared" si="61"/>
        <v>0</v>
      </c>
      <c r="I84" s="126"/>
      <c r="J84" s="126"/>
      <c r="K84" s="126"/>
      <c r="L84" s="126"/>
      <c r="M84" s="127">
        <f>H84</f>
        <v>0</v>
      </c>
      <c r="N84" s="84"/>
      <c r="O84" s="114">
        <v>6</v>
      </c>
    </row>
    <row r="85" spans="1:15" ht="18" customHeight="1">
      <c r="A85" s="31"/>
      <c r="B85" s="125"/>
      <c r="C85" s="133" t="s">
        <v>129</v>
      </c>
      <c r="D85" s="26" t="s">
        <v>75</v>
      </c>
      <c r="E85" s="126"/>
      <c r="F85" s="126">
        <v>10</v>
      </c>
      <c r="G85" s="126">
        <v>0</v>
      </c>
      <c r="H85" s="126">
        <f t="shared" si="61"/>
        <v>0</v>
      </c>
      <c r="I85" s="126"/>
      <c r="J85" s="126"/>
      <c r="K85" s="126"/>
      <c r="L85" s="126"/>
      <c r="M85" s="127">
        <f t="shared" ref="M85:M98" si="63">L85+J85+H85</f>
        <v>0</v>
      </c>
      <c r="N85" s="84"/>
      <c r="O85" s="114">
        <v>6</v>
      </c>
    </row>
    <row r="86" spans="1:15" ht="18" customHeight="1">
      <c r="A86" s="31"/>
      <c r="B86" s="125"/>
      <c r="C86" s="133" t="s">
        <v>171</v>
      </c>
      <c r="D86" s="7" t="s">
        <v>75</v>
      </c>
      <c r="E86" s="126"/>
      <c r="F86" s="126">
        <v>20</v>
      </c>
      <c r="G86" s="126">
        <v>0</v>
      </c>
      <c r="H86" s="126">
        <f t="shared" si="61"/>
        <v>0</v>
      </c>
      <c r="I86" s="126"/>
      <c r="J86" s="126"/>
      <c r="K86" s="126"/>
      <c r="L86" s="126"/>
      <c r="M86" s="127">
        <f>H86</f>
        <v>0</v>
      </c>
      <c r="N86" s="84"/>
      <c r="O86" s="114">
        <v>6</v>
      </c>
    </row>
    <row r="87" spans="1:15" ht="18" customHeight="1">
      <c r="A87" s="31"/>
      <c r="B87" s="125"/>
      <c r="C87" s="133" t="s">
        <v>130</v>
      </c>
      <c r="D87" s="7" t="s">
        <v>75</v>
      </c>
      <c r="E87" s="126"/>
      <c r="F87" s="126">
        <v>2</v>
      </c>
      <c r="G87" s="126">
        <v>0</v>
      </c>
      <c r="H87" s="126">
        <f t="shared" si="61"/>
        <v>0</v>
      </c>
      <c r="I87" s="126"/>
      <c r="J87" s="126"/>
      <c r="K87" s="126"/>
      <c r="L87" s="126"/>
      <c r="M87" s="127">
        <f>H87</f>
        <v>0</v>
      </c>
      <c r="N87" s="84"/>
      <c r="O87" s="114">
        <v>6</v>
      </c>
    </row>
    <row r="88" spans="1:15" ht="18" customHeight="1">
      <c r="A88" s="31"/>
      <c r="B88" s="125"/>
      <c r="C88" s="133" t="s">
        <v>131</v>
      </c>
      <c r="D88" s="26" t="s">
        <v>72</v>
      </c>
      <c r="E88" s="126"/>
      <c r="F88" s="126">
        <v>20</v>
      </c>
      <c r="G88" s="126">
        <v>0</v>
      </c>
      <c r="H88" s="126">
        <f t="shared" si="61"/>
        <v>0</v>
      </c>
      <c r="I88" s="126"/>
      <c r="J88" s="126"/>
      <c r="K88" s="126"/>
      <c r="L88" s="126"/>
      <c r="M88" s="127">
        <f t="shared" ref="M88" si="64">L88+J88+H88</f>
        <v>0</v>
      </c>
      <c r="N88" s="84"/>
      <c r="O88" s="114">
        <v>6</v>
      </c>
    </row>
    <row r="89" spans="1:15" ht="18" customHeight="1">
      <c r="A89" s="31"/>
      <c r="B89" s="125"/>
      <c r="C89" s="133" t="s">
        <v>132</v>
      </c>
      <c r="D89" s="7" t="s">
        <v>72</v>
      </c>
      <c r="E89" s="126"/>
      <c r="F89" s="126">
        <v>30</v>
      </c>
      <c r="G89" s="126">
        <v>0</v>
      </c>
      <c r="H89" s="126">
        <f t="shared" si="61"/>
        <v>0</v>
      </c>
      <c r="I89" s="126"/>
      <c r="J89" s="126"/>
      <c r="K89" s="126"/>
      <c r="L89" s="126"/>
      <c r="M89" s="127">
        <f>H89</f>
        <v>0</v>
      </c>
      <c r="N89" s="84"/>
      <c r="O89" s="114">
        <v>6</v>
      </c>
    </row>
    <row r="90" spans="1:15" ht="18" customHeight="1">
      <c r="A90" s="31"/>
      <c r="B90" s="125"/>
      <c r="C90" s="133" t="s">
        <v>133</v>
      </c>
      <c r="D90" s="26" t="s">
        <v>75</v>
      </c>
      <c r="E90" s="126"/>
      <c r="F90" s="126">
        <v>14</v>
      </c>
      <c r="G90" s="126">
        <v>0</v>
      </c>
      <c r="H90" s="126">
        <f t="shared" si="61"/>
        <v>0</v>
      </c>
      <c r="I90" s="126"/>
      <c r="J90" s="126"/>
      <c r="K90" s="126"/>
      <c r="L90" s="126"/>
      <c r="M90" s="127">
        <f t="shared" ref="M90" si="65">L90+J90+H90</f>
        <v>0</v>
      </c>
      <c r="N90" s="84"/>
      <c r="O90" s="114">
        <v>6</v>
      </c>
    </row>
    <row r="91" spans="1:15" ht="18" customHeight="1">
      <c r="A91" s="31"/>
      <c r="B91" s="125"/>
      <c r="C91" s="133" t="s">
        <v>134</v>
      </c>
      <c r="D91" s="7" t="s">
        <v>75</v>
      </c>
      <c r="E91" s="126"/>
      <c r="F91" s="126">
        <v>1</v>
      </c>
      <c r="G91" s="126">
        <v>0</v>
      </c>
      <c r="H91" s="126">
        <f t="shared" si="61"/>
        <v>0</v>
      </c>
      <c r="I91" s="126"/>
      <c r="J91" s="126"/>
      <c r="K91" s="126"/>
      <c r="L91" s="126"/>
      <c r="M91" s="127">
        <f>H91</f>
        <v>0</v>
      </c>
      <c r="N91" s="84"/>
      <c r="O91" s="114">
        <v>6</v>
      </c>
    </row>
    <row r="92" spans="1:15" ht="18" customHeight="1">
      <c r="A92" s="31"/>
      <c r="B92" s="125"/>
      <c r="C92" s="166" t="s">
        <v>135</v>
      </c>
      <c r="D92" s="26" t="s">
        <v>75</v>
      </c>
      <c r="E92" s="126"/>
      <c r="F92" s="126">
        <v>2</v>
      </c>
      <c r="G92" s="126">
        <v>0</v>
      </c>
      <c r="H92" s="126">
        <f t="shared" si="61"/>
        <v>0</v>
      </c>
      <c r="I92" s="126"/>
      <c r="J92" s="126"/>
      <c r="K92" s="126"/>
      <c r="L92" s="126"/>
      <c r="M92" s="127">
        <f t="shared" ref="M92" si="66">L92+J92+H92</f>
        <v>0</v>
      </c>
      <c r="N92" s="84"/>
      <c r="O92" s="114">
        <v>6</v>
      </c>
    </row>
    <row r="93" spans="1:15" ht="18" customHeight="1">
      <c r="A93" s="31"/>
      <c r="B93" s="125"/>
      <c r="C93" s="166" t="s">
        <v>136</v>
      </c>
      <c r="D93" s="26" t="s">
        <v>75</v>
      </c>
      <c r="E93" s="126"/>
      <c r="F93" s="126">
        <v>2</v>
      </c>
      <c r="G93" s="126">
        <v>0</v>
      </c>
      <c r="H93" s="126">
        <f t="shared" si="61"/>
        <v>0</v>
      </c>
      <c r="I93" s="126"/>
      <c r="J93" s="126"/>
      <c r="K93" s="126"/>
      <c r="L93" s="126"/>
      <c r="M93" s="127">
        <f t="shared" ref="M93" si="67">L93+J93+H93</f>
        <v>0</v>
      </c>
      <c r="N93" s="84"/>
      <c r="O93" s="114">
        <v>6</v>
      </c>
    </row>
    <row r="94" spans="1:15" ht="18" customHeight="1">
      <c r="A94" s="31"/>
      <c r="B94" s="125"/>
      <c r="C94" s="166" t="s">
        <v>138</v>
      </c>
      <c r="D94" s="26" t="s">
        <v>75</v>
      </c>
      <c r="E94" s="126"/>
      <c r="F94" s="126">
        <v>1</v>
      </c>
      <c r="G94" s="126">
        <v>0</v>
      </c>
      <c r="H94" s="126">
        <f t="shared" si="61"/>
        <v>0</v>
      </c>
      <c r="I94" s="126"/>
      <c r="J94" s="126"/>
      <c r="K94" s="126"/>
      <c r="L94" s="126"/>
      <c r="M94" s="127">
        <f t="shared" ref="M94" si="68">L94+J94+H94</f>
        <v>0</v>
      </c>
      <c r="N94" s="84"/>
      <c r="O94" s="114">
        <v>6</v>
      </c>
    </row>
    <row r="95" spans="1:15" ht="18" customHeight="1">
      <c r="A95" s="31"/>
      <c r="B95" s="125"/>
      <c r="C95" s="166" t="s">
        <v>137</v>
      </c>
      <c r="D95" s="26" t="s">
        <v>75</v>
      </c>
      <c r="E95" s="126"/>
      <c r="F95" s="126">
        <v>2</v>
      </c>
      <c r="G95" s="126">
        <v>0</v>
      </c>
      <c r="H95" s="126">
        <f t="shared" si="61"/>
        <v>0</v>
      </c>
      <c r="I95" s="126"/>
      <c r="J95" s="126"/>
      <c r="K95" s="126"/>
      <c r="L95" s="126"/>
      <c r="M95" s="127">
        <f t="shared" ref="M95" si="69">L95+J95+H95</f>
        <v>0</v>
      </c>
      <c r="N95" s="84"/>
      <c r="O95" s="114">
        <v>6</v>
      </c>
    </row>
    <row r="96" spans="1:15" ht="18" customHeight="1">
      <c r="A96" s="31"/>
      <c r="B96" s="125"/>
      <c r="C96" s="133" t="s">
        <v>53</v>
      </c>
      <c r="D96" s="7" t="s">
        <v>125</v>
      </c>
      <c r="E96" s="126"/>
      <c r="F96" s="126">
        <v>9</v>
      </c>
      <c r="G96" s="126"/>
      <c r="H96" s="126"/>
      <c r="I96" s="126">
        <v>0</v>
      </c>
      <c r="J96" s="126">
        <f t="shared" ref="J96" si="70">I96*F96</f>
        <v>0</v>
      </c>
      <c r="K96" s="126"/>
      <c r="L96" s="126"/>
      <c r="M96" s="127">
        <f t="shared" si="63"/>
        <v>0</v>
      </c>
      <c r="N96" s="84"/>
      <c r="O96" s="114">
        <v>6</v>
      </c>
    </row>
    <row r="97" spans="1:15" s="13" customFormat="1" ht="18" customHeight="1">
      <c r="A97" s="31"/>
      <c r="B97" s="89"/>
      <c r="C97" s="133" t="s">
        <v>52</v>
      </c>
      <c r="D97" s="115" t="s">
        <v>2</v>
      </c>
      <c r="E97" s="131"/>
      <c r="F97" s="132">
        <v>1</v>
      </c>
      <c r="G97" s="126"/>
      <c r="H97" s="126"/>
      <c r="I97" s="126"/>
      <c r="J97" s="126"/>
      <c r="K97" s="126"/>
      <c r="L97" s="126">
        <v>0</v>
      </c>
      <c r="M97" s="127">
        <f t="shared" si="63"/>
        <v>0</v>
      </c>
      <c r="N97" s="51"/>
      <c r="O97" s="116"/>
    </row>
    <row r="98" spans="1:15" s="13" customFormat="1" ht="18" customHeight="1">
      <c r="A98" s="117"/>
      <c r="B98" s="107"/>
      <c r="C98" s="133" t="s">
        <v>44</v>
      </c>
      <c r="D98" s="115" t="s">
        <v>2</v>
      </c>
      <c r="E98" s="131"/>
      <c r="F98" s="132">
        <v>1</v>
      </c>
      <c r="G98" s="126">
        <v>0</v>
      </c>
      <c r="H98" s="126">
        <f t="shared" ref="H98" si="71">G98*F98</f>
        <v>0</v>
      </c>
      <c r="I98" s="126"/>
      <c r="J98" s="126"/>
      <c r="K98" s="126"/>
      <c r="L98" s="126"/>
      <c r="M98" s="127">
        <f t="shared" si="63"/>
        <v>0</v>
      </c>
      <c r="N98" s="51"/>
      <c r="O98" s="116"/>
    </row>
    <row r="99" spans="1:15" ht="34.950000000000003" customHeight="1">
      <c r="A99" s="31">
        <v>16</v>
      </c>
      <c r="B99" s="88" t="s">
        <v>51</v>
      </c>
      <c r="C99" s="128" t="s">
        <v>139</v>
      </c>
      <c r="D99" s="26" t="s">
        <v>62</v>
      </c>
      <c r="E99" s="98"/>
      <c r="F99" s="130">
        <v>56</v>
      </c>
      <c r="G99" s="126"/>
      <c r="H99" s="126"/>
      <c r="I99" s="126"/>
      <c r="J99" s="126"/>
      <c r="K99" s="126"/>
      <c r="L99" s="126"/>
      <c r="M99" s="127"/>
      <c r="N99" s="84"/>
      <c r="O99" s="113"/>
    </row>
    <row r="100" spans="1:15" ht="18" customHeight="1">
      <c r="A100" s="31"/>
      <c r="B100" s="125"/>
      <c r="C100" s="133" t="s">
        <v>140</v>
      </c>
      <c r="D100" s="7" t="s">
        <v>60</v>
      </c>
      <c r="E100" s="126"/>
      <c r="F100" s="126">
        <v>4</v>
      </c>
      <c r="G100" s="126">
        <v>0</v>
      </c>
      <c r="H100" s="126">
        <f>G100*F100</f>
        <v>0</v>
      </c>
      <c r="I100" s="126"/>
      <c r="J100" s="126"/>
      <c r="K100" s="126"/>
      <c r="L100" s="126"/>
      <c r="M100" s="127">
        <f>H100</f>
        <v>0</v>
      </c>
      <c r="N100" s="84"/>
      <c r="O100" s="114">
        <v>6</v>
      </c>
    </row>
    <row r="101" spans="1:15" ht="18" customHeight="1">
      <c r="A101" s="31"/>
      <c r="B101" s="125"/>
      <c r="C101" s="133" t="s">
        <v>141</v>
      </c>
      <c r="D101" s="26" t="s">
        <v>60</v>
      </c>
      <c r="E101" s="126"/>
      <c r="F101" s="126">
        <v>5</v>
      </c>
      <c r="G101" s="126">
        <v>0</v>
      </c>
      <c r="H101" s="126">
        <f>G101*F101</f>
        <v>0</v>
      </c>
      <c r="I101" s="126"/>
      <c r="J101" s="126"/>
      <c r="K101" s="126"/>
      <c r="L101" s="126"/>
      <c r="M101" s="127">
        <f t="shared" ref="M101" si="72">L101+J101+H101</f>
        <v>0</v>
      </c>
      <c r="N101" s="84"/>
      <c r="O101" s="114">
        <v>6</v>
      </c>
    </row>
    <row r="102" spans="1:15" ht="18" customHeight="1">
      <c r="A102" s="31"/>
      <c r="B102" s="125"/>
      <c r="C102" s="133" t="s">
        <v>142</v>
      </c>
      <c r="D102" s="7" t="s">
        <v>62</v>
      </c>
      <c r="E102" s="126"/>
      <c r="F102" s="126">
        <v>30</v>
      </c>
      <c r="G102" s="126">
        <v>0</v>
      </c>
      <c r="H102" s="126">
        <f>G102*F102</f>
        <v>0</v>
      </c>
      <c r="I102" s="126"/>
      <c r="J102" s="126"/>
      <c r="K102" s="126"/>
      <c r="L102" s="126"/>
      <c r="M102" s="127">
        <f>H102</f>
        <v>0</v>
      </c>
      <c r="N102" s="84"/>
      <c r="O102" s="114">
        <v>6</v>
      </c>
    </row>
    <row r="103" spans="1:15" ht="18" customHeight="1">
      <c r="A103" s="31"/>
      <c r="B103" s="125"/>
      <c r="C103" s="133" t="s">
        <v>143</v>
      </c>
      <c r="D103" s="26" t="s">
        <v>144</v>
      </c>
      <c r="E103" s="126"/>
      <c r="F103" s="126">
        <v>1.5</v>
      </c>
      <c r="G103" s="126">
        <v>0</v>
      </c>
      <c r="H103" s="126">
        <f>G103*F103</f>
        <v>0</v>
      </c>
      <c r="I103" s="126"/>
      <c r="J103" s="126"/>
      <c r="K103" s="126"/>
      <c r="L103" s="126"/>
      <c r="M103" s="127">
        <f t="shared" ref="M103:M106" si="73">L103+J103+H103</f>
        <v>0</v>
      </c>
      <c r="N103" s="84"/>
      <c r="O103" s="114">
        <v>6</v>
      </c>
    </row>
    <row r="104" spans="1:15" ht="18" customHeight="1">
      <c r="A104" s="31"/>
      <c r="B104" s="125"/>
      <c r="C104" s="133" t="s">
        <v>53</v>
      </c>
      <c r="D104" s="7" t="s">
        <v>62</v>
      </c>
      <c r="E104" s="126"/>
      <c r="F104" s="126">
        <v>56</v>
      </c>
      <c r="G104" s="126"/>
      <c r="H104" s="126"/>
      <c r="I104" s="126">
        <v>0</v>
      </c>
      <c r="J104" s="126">
        <f t="shared" ref="J104" si="74">I104*F104</f>
        <v>0</v>
      </c>
      <c r="K104" s="126"/>
      <c r="L104" s="126"/>
      <c r="M104" s="127">
        <f t="shared" si="73"/>
        <v>0</v>
      </c>
      <c r="N104" s="84"/>
      <c r="O104" s="114">
        <v>6</v>
      </c>
    </row>
    <row r="105" spans="1:15" s="13" customFormat="1" ht="18" customHeight="1">
      <c r="A105" s="31"/>
      <c r="B105" s="89"/>
      <c r="C105" s="133" t="s">
        <v>52</v>
      </c>
      <c r="D105" s="115" t="s">
        <v>2</v>
      </c>
      <c r="E105" s="131"/>
      <c r="F105" s="132">
        <v>1</v>
      </c>
      <c r="G105" s="126"/>
      <c r="H105" s="126"/>
      <c r="I105" s="126"/>
      <c r="J105" s="126"/>
      <c r="K105" s="126"/>
      <c r="L105" s="126">
        <v>0</v>
      </c>
      <c r="M105" s="127">
        <f t="shared" si="73"/>
        <v>0</v>
      </c>
      <c r="N105" s="51"/>
      <c r="O105" s="116"/>
    </row>
    <row r="106" spans="1:15" s="13" customFormat="1" ht="18" customHeight="1">
      <c r="A106" s="117"/>
      <c r="B106" s="107"/>
      <c r="C106" s="133" t="s">
        <v>44</v>
      </c>
      <c r="D106" s="115" t="s">
        <v>2</v>
      </c>
      <c r="E106" s="131"/>
      <c r="F106" s="132">
        <v>1</v>
      </c>
      <c r="G106" s="126">
        <v>0</v>
      </c>
      <c r="H106" s="126">
        <f t="shared" ref="H106" si="75">G106*F106</f>
        <v>0</v>
      </c>
      <c r="I106" s="126"/>
      <c r="J106" s="126"/>
      <c r="K106" s="126"/>
      <c r="L106" s="126"/>
      <c r="M106" s="127">
        <f t="shared" si="73"/>
        <v>0</v>
      </c>
      <c r="N106" s="51"/>
      <c r="O106" s="116"/>
    </row>
    <row r="107" spans="1:15" ht="34.950000000000003" customHeight="1">
      <c r="A107" s="31">
        <v>17</v>
      </c>
      <c r="B107" s="88" t="s">
        <v>51</v>
      </c>
      <c r="C107" s="128" t="s">
        <v>145</v>
      </c>
      <c r="D107" s="26" t="s">
        <v>62</v>
      </c>
      <c r="E107" s="98"/>
      <c r="F107" s="130">
        <v>56</v>
      </c>
      <c r="G107" s="126"/>
      <c r="H107" s="126"/>
      <c r="I107" s="126"/>
      <c r="J107" s="126"/>
      <c r="K107" s="126"/>
      <c r="L107" s="126"/>
      <c r="M107" s="127"/>
      <c r="N107" s="84"/>
      <c r="O107" s="113"/>
    </row>
    <row r="108" spans="1:15" ht="36.6" customHeight="1">
      <c r="A108" s="31"/>
      <c r="B108" s="125"/>
      <c r="C108" s="133" t="s">
        <v>146</v>
      </c>
      <c r="D108" s="7" t="s">
        <v>62</v>
      </c>
      <c r="E108" s="126"/>
      <c r="F108" s="126">
        <v>70</v>
      </c>
      <c r="G108" s="126">
        <v>0</v>
      </c>
      <c r="H108" s="126">
        <f>G108*F108</f>
        <v>0</v>
      </c>
      <c r="I108" s="126"/>
      <c r="J108" s="126"/>
      <c r="K108" s="126"/>
      <c r="L108" s="126"/>
      <c r="M108" s="127">
        <f>H108</f>
        <v>0</v>
      </c>
      <c r="N108" s="84"/>
      <c r="O108" s="114">
        <v>6</v>
      </c>
    </row>
    <row r="109" spans="1:15" ht="18" customHeight="1">
      <c r="A109" s="31"/>
      <c r="B109" s="125"/>
      <c r="C109" s="133" t="s">
        <v>95</v>
      </c>
      <c r="D109" s="26" t="s">
        <v>144</v>
      </c>
      <c r="E109" s="126"/>
      <c r="F109" s="126">
        <v>0.45</v>
      </c>
      <c r="G109" s="126">
        <v>0</v>
      </c>
      <c r="H109" s="126">
        <f>G109*F109</f>
        <v>0</v>
      </c>
      <c r="I109" s="126"/>
      <c r="J109" s="126"/>
      <c r="K109" s="126"/>
      <c r="L109" s="126"/>
      <c r="M109" s="127">
        <f t="shared" ref="M109" si="76">L109+J109+H109</f>
        <v>0</v>
      </c>
      <c r="N109" s="84"/>
      <c r="O109" s="114">
        <v>6</v>
      </c>
    </row>
    <row r="110" spans="1:15" ht="18" customHeight="1">
      <c r="A110" s="31"/>
      <c r="B110" s="125"/>
      <c r="C110" s="133" t="s">
        <v>147</v>
      </c>
      <c r="D110" s="7" t="s">
        <v>87</v>
      </c>
      <c r="E110" s="126"/>
      <c r="F110" s="126">
        <v>7</v>
      </c>
      <c r="G110" s="126">
        <v>0</v>
      </c>
      <c r="H110" s="126">
        <f>G110*F110</f>
        <v>0</v>
      </c>
      <c r="I110" s="126"/>
      <c r="J110" s="126"/>
      <c r="K110" s="126"/>
      <c r="L110" s="126"/>
      <c r="M110" s="127">
        <f>H110</f>
        <v>0</v>
      </c>
      <c r="N110" s="84"/>
      <c r="O110" s="114">
        <v>6</v>
      </c>
    </row>
    <row r="111" spans="1:15" ht="18" customHeight="1">
      <c r="A111" s="31"/>
      <c r="B111" s="125"/>
      <c r="C111" s="133" t="s">
        <v>53</v>
      </c>
      <c r="D111" s="7" t="s">
        <v>62</v>
      </c>
      <c r="E111" s="126"/>
      <c r="F111" s="126">
        <v>56</v>
      </c>
      <c r="G111" s="126"/>
      <c r="H111" s="126"/>
      <c r="I111" s="126">
        <v>0</v>
      </c>
      <c r="J111" s="126">
        <f t="shared" ref="J111" si="77">I111*F111</f>
        <v>0</v>
      </c>
      <c r="K111" s="126"/>
      <c r="L111" s="126"/>
      <c r="M111" s="127">
        <f t="shared" ref="M111:M113" si="78">L111+J111+H111</f>
        <v>0</v>
      </c>
      <c r="N111" s="84"/>
      <c r="O111" s="114">
        <v>6</v>
      </c>
    </row>
    <row r="112" spans="1:15" s="13" customFormat="1" ht="18" customHeight="1">
      <c r="A112" s="31"/>
      <c r="B112" s="89"/>
      <c r="C112" s="133" t="s">
        <v>52</v>
      </c>
      <c r="D112" s="115" t="s">
        <v>2</v>
      </c>
      <c r="E112" s="131"/>
      <c r="F112" s="132">
        <v>1</v>
      </c>
      <c r="G112" s="126"/>
      <c r="H112" s="126"/>
      <c r="I112" s="126"/>
      <c r="J112" s="126"/>
      <c r="K112" s="126"/>
      <c r="L112" s="126">
        <v>0</v>
      </c>
      <c r="M112" s="127">
        <f t="shared" si="78"/>
        <v>0</v>
      </c>
      <c r="N112" s="51"/>
      <c r="O112" s="116"/>
    </row>
    <row r="113" spans="1:15" s="13" customFormat="1" ht="18" customHeight="1">
      <c r="A113" s="117"/>
      <c r="B113" s="107"/>
      <c r="C113" s="133" t="s">
        <v>44</v>
      </c>
      <c r="D113" s="115" t="s">
        <v>2</v>
      </c>
      <c r="E113" s="131"/>
      <c r="F113" s="132">
        <v>1</v>
      </c>
      <c r="G113" s="126">
        <v>0</v>
      </c>
      <c r="H113" s="126">
        <f t="shared" ref="H113" si="79">G113*F113</f>
        <v>0</v>
      </c>
      <c r="I113" s="126"/>
      <c r="J113" s="126"/>
      <c r="K113" s="126"/>
      <c r="L113" s="126"/>
      <c r="M113" s="127">
        <f t="shared" si="78"/>
        <v>0</v>
      </c>
      <c r="N113" s="51"/>
      <c r="O113" s="116"/>
    </row>
    <row r="114" spans="1:15" ht="34.950000000000003" customHeight="1">
      <c r="A114" s="31">
        <v>18</v>
      </c>
      <c r="B114" s="88" t="s">
        <v>51</v>
      </c>
      <c r="C114" s="128" t="s">
        <v>177</v>
      </c>
      <c r="D114" s="26" t="s">
        <v>62</v>
      </c>
      <c r="E114" s="98"/>
      <c r="F114" s="130">
        <v>29</v>
      </c>
      <c r="G114" s="126"/>
      <c r="H114" s="126"/>
      <c r="I114" s="126"/>
      <c r="J114" s="126"/>
      <c r="K114" s="126"/>
      <c r="L114" s="126"/>
      <c r="M114" s="127"/>
      <c r="N114" s="84"/>
      <c r="O114" s="113"/>
    </row>
    <row r="115" spans="1:15" ht="36.6" customHeight="1">
      <c r="A115" s="31"/>
      <c r="B115" s="125"/>
      <c r="C115" s="133" t="s">
        <v>178</v>
      </c>
      <c r="D115" s="7" t="s">
        <v>62</v>
      </c>
      <c r="E115" s="126"/>
      <c r="F115" s="126">
        <v>29</v>
      </c>
      <c r="G115" s="183">
        <v>50</v>
      </c>
      <c r="H115" s="126">
        <f>G115*F115</f>
        <v>1450</v>
      </c>
      <c r="I115" s="126"/>
      <c r="J115" s="126"/>
      <c r="K115" s="126"/>
      <c r="L115" s="126"/>
      <c r="M115" s="127">
        <f>H115</f>
        <v>1450</v>
      </c>
      <c r="N115" s="84"/>
      <c r="O115" s="114">
        <v>6</v>
      </c>
    </row>
    <row r="116" spans="1:15" ht="18" customHeight="1">
      <c r="A116" s="31"/>
      <c r="B116" s="125"/>
      <c r="C116" s="133" t="s">
        <v>95</v>
      </c>
      <c r="D116" s="26" t="s">
        <v>144</v>
      </c>
      <c r="E116" s="126"/>
      <c r="F116" s="126">
        <v>0.3</v>
      </c>
      <c r="G116" s="126">
        <v>0</v>
      </c>
      <c r="H116" s="126">
        <f>G116*F116</f>
        <v>0</v>
      </c>
      <c r="I116" s="126"/>
      <c r="J116" s="126"/>
      <c r="K116" s="126"/>
      <c r="L116" s="126"/>
      <c r="M116" s="127">
        <f t="shared" ref="M116" si="80">L116+J116+H116</f>
        <v>0</v>
      </c>
      <c r="N116" s="84"/>
      <c r="O116" s="114">
        <v>6</v>
      </c>
    </row>
    <row r="117" spans="1:15" ht="18" customHeight="1">
      <c r="A117" s="31"/>
      <c r="B117" s="125"/>
      <c r="C117" s="133" t="s">
        <v>147</v>
      </c>
      <c r="D117" s="7" t="s">
        <v>87</v>
      </c>
      <c r="E117" s="126"/>
      <c r="F117" s="126">
        <v>7</v>
      </c>
      <c r="G117" s="126">
        <v>0</v>
      </c>
      <c r="H117" s="126">
        <f>G117*F117</f>
        <v>0</v>
      </c>
      <c r="I117" s="126"/>
      <c r="J117" s="126"/>
      <c r="K117" s="126"/>
      <c r="L117" s="126"/>
      <c r="M117" s="127">
        <f>H117</f>
        <v>0</v>
      </c>
      <c r="N117" s="84"/>
      <c r="O117" s="114">
        <v>6</v>
      </c>
    </row>
    <row r="118" spans="1:15" ht="18" customHeight="1">
      <c r="A118" s="31"/>
      <c r="B118" s="125"/>
      <c r="C118" s="133" t="s">
        <v>53</v>
      </c>
      <c r="D118" s="7" t="s">
        <v>62</v>
      </c>
      <c r="E118" s="126"/>
      <c r="F118" s="126">
        <v>29</v>
      </c>
      <c r="G118" s="126"/>
      <c r="H118" s="126"/>
      <c r="I118" s="126">
        <v>0</v>
      </c>
      <c r="J118" s="126">
        <f t="shared" ref="J118" si="81">I118*F118</f>
        <v>0</v>
      </c>
      <c r="K118" s="126"/>
      <c r="L118" s="126"/>
      <c r="M118" s="127">
        <f t="shared" ref="M118:M120" si="82">L118+J118+H118</f>
        <v>0</v>
      </c>
      <c r="N118" s="84"/>
      <c r="O118" s="114">
        <v>6</v>
      </c>
    </row>
    <row r="119" spans="1:15" s="13" customFormat="1" ht="18" customHeight="1">
      <c r="A119" s="31"/>
      <c r="B119" s="89"/>
      <c r="C119" s="133" t="s">
        <v>52</v>
      </c>
      <c r="D119" s="115" t="s">
        <v>2</v>
      </c>
      <c r="E119" s="131"/>
      <c r="F119" s="132">
        <v>1</v>
      </c>
      <c r="G119" s="126"/>
      <c r="H119" s="126"/>
      <c r="I119" s="126"/>
      <c r="J119" s="126"/>
      <c r="K119" s="126"/>
      <c r="L119" s="126">
        <v>0</v>
      </c>
      <c r="M119" s="127">
        <f t="shared" si="82"/>
        <v>0</v>
      </c>
      <c r="N119" s="51"/>
      <c r="O119" s="116"/>
    </row>
    <row r="120" spans="1:15" s="13" customFormat="1" ht="18" customHeight="1">
      <c r="A120" s="117"/>
      <c r="B120" s="107"/>
      <c r="C120" s="133" t="s">
        <v>44</v>
      </c>
      <c r="D120" s="115" t="s">
        <v>2</v>
      </c>
      <c r="E120" s="131"/>
      <c r="F120" s="132">
        <v>1</v>
      </c>
      <c r="G120" s="126">
        <v>0</v>
      </c>
      <c r="H120" s="126">
        <f t="shared" ref="H120" si="83">G120*F120</f>
        <v>0</v>
      </c>
      <c r="I120" s="126"/>
      <c r="J120" s="126"/>
      <c r="K120" s="126"/>
      <c r="L120" s="126"/>
      <c r="M120" s="127">
        <f t="shared" si="82"/>
        <v>0</v>
      </c>
      <c r="N120" s="51"/>
      <c r="O120" s="116"/>
    </row>
    <row r="121" spans="1:15" ht="34.950000000000003" customHeight="1">
      <c r="A121" s="31">
        <v>19</v>
      </c>
      <c r="B121" s="88" t="s">
        <v>51</v>
      </c>
      <c r="C121" s="128" t="s">
        <v>148</v>
      </c>
      <c r="D121" s="26" t="s">
        <v>62</v>
      </c>
      <c r="E121" s="98"/>
      <c r="F121" s="130">
        <v>60</v>
      </c>
      <c r="G121" s="126"/>
      <c r="H121" s="126"/>
      <c r="I121" s="126"/>
      <c r="J121" s="126"/>
      <c r="K121" s="126"/>
      <c r="L121" s="126"/>
      <c r="M121" s="127"/>
      <c r="N121" s="84"/>
      <c r="O121" s="113"/>
    </row>
    <row r="122" spans="1:15" ht="18" customHeight="1">
      <c r="A122" s="31"/>
      <c r="B122" s="125"/>
      <c r="C122" s="133" t="s">
        <v>149</v>
      </c>
      <c r="D122" s="7" t="s">
        <v>72</v>
      </c>
      <c r="E122" s="126"/>
      <c r="F122" s="126">
        <v>48</v>
      </c>
      <c r="G122" s="126">
        <v>0</v>
      </c>
      <c r="H122" s="126">
        <f>G122*F122</f>
        <v>0</v>
      </c>
      <c r="I122" s="126"/>
      <c r="J122" s="126"/>
      <c r="K122" s="126"/>
      <c r="L122" s="126"/>
      <c r="M122" s="127">
        <f>H122</f>
        <v>0</v>
      </c>
      <c r="N122" s="84"/>
      <c r="O122" s="114">
        <v>6</v>
      </c>
    </row>
    <row r="123" spans="1:15" ht="18" customHeight="1">
      <c r="A123" s="31"/>
      <c r="B123" s="125"/>
      <c r="C123" s="133" t="s">
        <v>150</v>
      </c>
      <c r="D123" s="26" t="s">
        <v>72</v>
      </c>
      <c r="E123" s="126"/>
      <c r="F123" s="126">
        <v>180</v>
      </c>
      <c r="G123" s="126">
        <v>0</v>
      </c>
      <c r="H123" s="126">
        <f>G123*F123</f>
        <v>0</v>
      </c>
      <c r="I123" s="126"/>
      <c r="J123" s="126"/>
      <c r="K123" s="126"/>
      <c r="L123" s="126"/>
      <c r="M123" s="127">
        <f t="shared" ref="M123:M129" si="84">L123+J123+H123</f>
        <v>0</v>
      </c>
      <c r="N123" s="84"/>
      <c r="O123" s="114">
        <v>6</v>
      </c>
    </row>
    <row r="124" spans="1:15" ht="18" customHeight="1">
      <c r="A124" s="31"/>
      <c r="B124" s="125"/>
      <c r="C124" s="133" t="s">
        <v>66</v>
      </c>
      <c r="D124" s="7" t="s">
        <v>62</v>
      </c>
      <c r="E124" s="126"/>
      <c r="F124" s="126">
        <v>65</v>
      </c>
      <c r="G124" s="126">
        <v>0</v>
      </c>
      <c r="H124" s="126">
        <f>G124*F124</f>
        <v>0</v>
      </c>
      <c r="I124" s="126"/>
      <c r="J124" s="126"/>
      <c r="K124" s="126"/>
      <c r="L124" s="126"/>
      <c r="M124" s="127">
        <f>H124</f>
        <v>0</v>
      </c>
      <c r="N124" s="84"/>
      <c r="O124" s="114">
        <v>6</v>
      </c>
    </row>
    <row r="125" spans="1:15" ht="18" customHeight="1">
      <c r="A125" s="31"/>
      <c r="B125" s="125"/>
      <c r="C125" s="133" t="s">
        <v>152</v>
      </c>
      <c r="D125" s="7" t="s">
        <v>62</v>
      </c>
      <c r="E125" s="126"/>
      <c r="F125" s="126">
        <v>70</v>
      </c>
      <c r="G125" s="126">
        <v>0</v>
      </c>
      <c r="H125" s="126">
        <f>G125*F125</f>
        <v>0</v>
      </c>
      <c r="I125" s="126"/>
      <c r="J125" s="126"/>
      <c r="K125" s="126"/>
      <c r="L125" s="126"/>
      <c r="M125" s="127">
        <f>H125</f>
        <v>0</v>
      </c>
      <c r="N125" s="84"/>
      <c r="O125" s="114">
        <v>6</v>
      </c>
    </row>
    <row r="126" spans="1:15" ht="18" customHeight="1">
      <c r="A126" s="31"/>
      <c r="B126" s="125"/>
      <c r="C126" s="133" t="s">
        <v>151</v>
      </c>
      <c r="D126" s="26" t="s">
        <v>75</v>
      </c>
      <c r="E126" s="126"/>
      <c r="F126" s="126">
        <v>2500</v>
      </c>
      <c r="G126" s="126">
        <v>0</v>
      </c>
      <c r="H126" s="126">
        <f>G126*F126</f>
        <v>0</v>
      </c>
      <c r="I126" s="126"/>
      <c r="J126" s="126"/>
      <c r="K126" s="126"/>
      <c r="L126" s="126"/>
      <c r="M126" s="127">
        <f t="shared" ref="M126" si="85">L126+J126+H126</f>
        <v>0</v>
      </c>
      <c r="N126" s="84"/>
      <c r="O126" s="114">
        <v>6</v>
      </c>
    </row>
    <row r="127" spans="1:15" ht="18" customHeight="1">
      <c r="A127" s="31"/>
      <c r="B127" s="125"/>
      <c r="C127" s="133" t="s">
        <v>53</v>
      </c>
      <c r="D127" s="7" t="s">
        <v>62</v>
      </c>
      <c r="E127" s="126"/>
      <c r="F127" s="126">
        <v>60</v>
      </c>
      <c r="G127" s="126"/>
      <c r="H127" s="126"/>
      <c r="I127" s="126">
        <v>0</v>
      </c>
      <c r="J127" s="126">
        <f t="shared" ref="J127" si="86">I127*F127</f>
        <v>0</v>
      </c>
      <c r="K127" s="126"/>
      <c r="L127" s="126"/>
      <c r="M127" s="127">
        <f t="shared" si="84"/>
        <v>0</v>
      </c>
      <c r="N127" s="84"/>
      <c r="O127" s="114">
        <v>6</v>
      </c>
    </row>
    <row r="128" spans="1:15" s="13" customFormat="1" ht="18" customHeight="1">
      <c r="A128" s="31"/>
      <c r="B128" s="89"/>
      <c r="C128" s="133" t="s">
        <v>52</v>
      </c>
      <c r="D128" s="115" t="s">
        <v>2</v>
      </c>
      <c r="E128" s="131"/>
      <c r="F128" s="132">
        <v>1</v>
      </c>
      <c r="G128" s="126"/>
      <c r="H128" s="126"/>
      <c r="I128" s="126"/>
      <c r="J128" s="126"/>
      <c r="K128" s="126"/>
      <c r="L128" s="126">
        <v>0</v>
      </c>
      <c r="M128" s="127">
        <f t="shared" si="84"/>
        <v>0</v>
      </c>
      <c r="N128" s="51"/>
      <c r="O128" s="116"/>
    </row>
    <row r="129" spans="1:15" s="13" customFormat="1" ht="18" customHeight="1">
      <c r="A129" s="117"/>
      <c r="B129" s="107"/>
      <c r="C129" s="133" t="s">
        <v>44</v>
      </c>
      <c r="D129" s="115" t="s">
        <v>2</v>
      </c>
      <c r="E129" s="131"/>
      <c r="F129" s="132">
        <v>1</v>
      </c>
      <c r="G129" s="126">
        <v>0</v>
      </c>
      <c r="H129" s="126">
        <f t="shared" ref="H129" si="87">G129*F129</f>
        <v>0</v>
      </c>
      <c r="I129" s="126"/>
      <c r="J129" s="126"/>
      <c r="K129" s="126"/>
      <c r="L129" s="126"/>
      <c r="M129" s="127">
        <f t="shared" si="84"/>
        <v>0</v>
      </c>
      <c r="N129" s="51"/>
      <c r="O129" s="116"/>
    </row>
    <row r="130" spans="1:15" ht="34.950000000000003" customHeight="1">
      <c r="A130" s="31">
        <v>20</v>
      </c>
      <c r="B130" s="88" t="s">
        <v>51</v>
      </c>
      <c r="C130" s="128" t="s">
        <v>153</v>
      </c>
      <c r="D130" s="26" t="s">
        <v>62</v>
      </c>
      <c r="E130" s="98"/>
      <c r="F130" s="130">
        <v>81</v>
      </c>
      <c r="G130" s="126"/>
      <c r="H130" s="126"/>
      <c r="I130" s="126"/>
      <c r="J130" s="126"/>
      <c r="K130" s="126"/>
      <c r="L130" s="126"/>
      <c r="M130" s="127"/>
      <c r="N130" s="84"/>
      <c r="O130" s="113"/>
    </row>
    <row r="131" spans="1:15" ht="18" customHeight="1">
      <c r="A131" s="31"/>
      <c r="B131" s="125"/>
      <c r="C131" s="133" t="s">
        <v>149</v>
      </c>
      <c r="D131" s="7" t="s">
        <v>72</v>
      </c>
      <c r="E131" s="126"/>
      <c r="F131" s="126">
        <v>62</v>
      </c>
      <c r="G131" s="126">
        <v>0</v>
      </c>
      <c r="H131" s="126">
        <f>G131*F131</f>
        <v>0</v>
      </c>
      <c r="I131" s="126"/>
      <c r="J131" s="126"/>
      <c r="K131" s="126"/>
      <c r="L131" s="126"/>
      <c r="M131" s="127">
        <f>H131</f>
        <v>0</v>
      </c>
      <c r="N131" s="84"/>
      <c r="O131" s="114">
        <v>6</v>
      </c>
    </row>
    <row r="132" spans="1:15" ht="18" customHeight="1">
      <c r="A132" s="31"/>
      <c r="B132" s="125"/>
      <c r="C132" s="133" t="s">
        <v>150</v>
      </c>
      <c r="D132" s="26" t="s">
        <v>72</v>
      </c>
      <c r="E132" s="126"/>
      <c r="F132" s="126">
        <v>243</v>
      </c>
      <c r="G132" s="126">
        <v>0</v>
      </c>
      <c r="H132" s="126">
        <f>G132*F132</f>
        <v>0</v>
      </c>
      <c r="I132" s="126"/>
      <c r="J132" s="126"/>
      <c r="K132" s="126"/>
      <c r="L132" s="126"/>
      <c r="M132" s="127">
        <f t="shared" ref="M132" si="88">L132+J132+H132</f>
        <v>0</v>
      </c>
      <c r="N132" s="84"/>
      <c r="O132" s="114">
        <v>6</v>
      </c>
    </row>
    <row r="133" spans="1:15" ht="18" customHeight="1">
      <c r="A133" s="31"/>
      <c r="B133" s="125"/>
      <c r="C133" s="133" t="s">
        <v>66</v>
      </c>
      <c r="D133" s="7" t="s">
        <v>62</v>
      </c>
      <c r="E133" s="126"/>
      <c r="F133" s="126">
        <v>170</v>
      </c>
      <c r="G133" s="126">
        <v>0</v>
      </c>
      <c r="H133" s="126">
        <f>G133*F133</f>
        <v>0</v>
      </c>
      <c r="I133" s="126"/>
      <c r="J133" s="126"/>
      <c r="K133" s="126"/>
      <c r="L133" s="126"/>
      <c r="M133" s="127">
        <f>H133</f>
        <v>0</v>
      </c>
      <c r="N133" s="84"/>
      <c r="O133" s="114">
        <v>6</v>
      </c>
    </row>
    <row r="134" spans="1:15" ht="18" customHeight="1">
      <c r="A134" s="31"/>
      <c r="B134" s="125"/>
      <c r="C134" s="133" t="s">
        <v>152</v>
      </c>
      <c r="D134" s="7" t="s">
        <v>62</v>
      </c>
      <c r="E134" s="126"/>
      <c r="F134" s="126">
        <v>30</v>
      </c>
      <c r="G134" s="126">
        <v>0</v>
      </c>
      <c r="H134" s="126">
        <f>G134*F134</f>
        <v>0</v>
      </c>
      <c r="I134" s="126"/>
      <c r="J134" s="126"/>
      <c r="K134" s="126"/>
      <c r="L134" s="126"/>
      <c r="M134" s="127">
        <f>H134</f>
        <v>0</v>
      </c>
      <c r="N134" s="84"/>
      <c r="O134" s="114">
        <v>6</v>
      </c>
    </row>
    <row r="135" spans="1:15" ht="18" customHeight="1">
      <c r="A135" s="31"/>
      <c r="B135" s="125"/>
      <c r="C135" s="133" t="s">
        <v>151</v>
      </c>
      <c r="D135" s="26" t="s">
        <v>75</v>
      </c>
      <c r="E135" s="126"/>
      <c r="F135" s="126">
        <v>3500</v>
      </c>
      <c r="G135" s="126">
        <v>0</v>
      </c>
      <c r="H135" s="126">
        <f>G135*F135</f>
        <v>0</v>
      </c>
      <c r="I135" s="126"/>
      <c r="J135" s="126"/>
      <c r="K135" s="126"/>
      <c r="L135" s="126"/>
      <c r="M135" s="127">
        <f t="shared" ref="M135:M138" si="89">L135+J135+H135</f>
        <v>0</v>
      </c>
      <c r="N135" s="84"/>
      <c r="O135" s="114">
        <v>6</v>
      </c>
    </row>
    <row r="136" spans="1:15" ht="18" customHeight="1">
      <c r="A136" s="31"/>
      <c r="B136" s="125"/>
      <c r="C136" s="133" t="s">
        <v>53</v>
      </c>
      <c r="D136" s="7" t="s">
        <v>62</v>
      </c>
      <c r="E136" s="126"/>
      <c r="F136" s="126">
        <v>81</v>
      </c>
      <c r="G136" s="126"/>
      <c r="H136" s="126"/>
      <c r="I136" s="126">
        <v>0</v>
      </c>
      <c r="J136" s="126">
        <f t="shared" ref="J136" si="90">I136*F136</f>
        <v>0</v>
      </c>
      <c r="K136" s="126"/>
      <c r="L136" s="126"/>
      <c r="M136" s="127">
        <f t="shared" si="89"/>
        <v>0</v>
      </c>
      <c r="N136" s="84"/>
      <c r="O136" s="114">
        <v>6</v>
      </c>
    </row>
    <row r="137" spans="1:15" s="13" customFormat="1" ht="18" customHeight="1">
      <c r="A137" s="31"/>
      <c r="B137" s="89"/>
      <c r="C137" s="133" t="s">
        <v>52</v>
      </c>
      <c r="D137" s="115" t="s">
        <v>2</v>
      </c>
      <c r="E137" s="131"/>
      <c r="F137" s="132">
        <v>1</v>
      </c>
      <c r="G137" s="126"/>
      <c r="H137" s="126"/>
      <c r="I137" s="126"/>
      <c r="J137" s="126"/>
      <c r="K137" s="126"/>
      <c r="L137" s="126">
        <v>0</v>
      </c>
      <c r="M137" s="127">
        <f t="shared" si="89"/>
        <v>0</v>
      </c>
      <c r="N137" s="51"/>
      <c r="O137" s="116"/>
    </row>
    <row r="138" spans="1:15" s="13" customFormat="1" ht="18" customHeight="1">
      <c r="A138" s="117"/>
      <c r="B138" s="107"/>
      <c r="C138" s="133" t="s">
        <v>44</v>
      </c>
      <c r="D138" s="115" t="s">
        <v>2</v>
      </c>
      <c r="E138" s="131"/>
      <c r="F138" s="132">
        <v>1</v>
      </c>
      <c r="G138" s="126">
        <v>0</v>
      </c>
      <c r="H138" s="126">
        <f t="shared" ref="H138" si="91">G138*F138</f>
        <v>0</v>
      </c>
      <c r="I138" s="126"/>
      <c r="J138" s="126"/>
      <c r="K138" s="126"/>
      <c r="L138" s="126"/>
      <c r="M138" s="127">
        <f t="shared" si="89"/>
        <v>0</v>
      </c>
      <c r="N138" s="51"/>
      <c r="O138" s="116"/>
    </row>
    <row r="139" spans="1:15" ht="34.950000000000003" customHeight="1">
      <c r="A139" s="31">
        <v>21</v>
      </c>
      <c r="B139" s="88" t="s">
        <v>51</v>
      </c>
      <c r="C139" s="128" t="s">
        <v>154</v>
      </c>
      <c r="D139" s="26" t="s">
        <v>62</v>
      </c>
      <c r="E139" s="98"/>
      <c r="F139" s="130">
        <v>56</v>
      </c>
      <c r="G139" s="126"/>
      <c r="H139" s="126"/>
      <c r="I139" s="126"/>
      <c r="J139" s="126"/>
      <c r="K139" s="126"/>
      <c r="L139" s="126"/>
      <c r="M139" s="127"/>
      <c r="N139" s="84"/>
      <c r="O139" s="113"/>
    </row>
    <row r="140" spans="1:15" ht="18" customHeight="1">
      <c r="A140" s="31"/>
      <c r="B140" s="125"/>
      <c r="C140" s="133" t="s">
        <v>155</v>
      </c>
      <c r="D140" s="7" t="s">
        <v>72</v>
      </c>
      <c r="E140" s="126"/>
      <c r="F140" s="126">
        <v>60</v>
      </c>
      <c r="G140" s="126">
        <v>0</v>
      </c>
      <c r="H140" s="126">
        <f>G140*F140</f>
        <v>0</v>
      </c>
      <c r="I140" s="126"/>
      <c r="J140" s="126"/>
      <c r="K140" s="126"/>
      <c r="L140" s="126"/>
      <c r="M140" s="127">
        <f>H140</f>
        <v>0</v>
      </c>
      <c r="N140" s="84"/>
      <c r="O140" s="114">
        <v>6</v>
      </c>
    </row>
    <row r="141" spans="1:15" ht="18" customHeight="1">
      <c r="A141" s="31"/>
      <c r="B141" s="125"/>
      <c r="C141" s="133" t="s">
        <v>156</v>
      </c>
      <c r="D141" s="26" t="s">
        <v>72</v>
      </c>
      <c r="E141" s="126"/>
      <c r="F141" s="126">
        <v>120</v>
      </c>
      <c r="G141" s="126">
        <v>0</v>
      </c>
      <c r="H141" s="126">
        <f>G141*F141</f>
        <v>0</v>
      </c>
      <c r="I141" s="126"/>
      <c r="J141" s="126"/>
      <c r="K141" s="126"/>
      <c r="L141" s="126"/>
      <c r="M141" s="127">
        <f t="shared" ref="M141" si="92">L141+J141+H141</f>
        <v>0</v>
      </c>
      <c r="N141" s="84"/>
      <c r="O141" s="114">
        <v>6</v>
      </c>
    </row>
    <row r="142" spans="1:15" ht="18" customHeight="1">
      <c r="A142" s="31"/>
      <c r="B142" s="125"/>
      <c r="C142" s="133" t="s">
        <v>66</v>
      </c>
      <c r="D142" s="7" t="s">
        <v>62</v>
      </c>
      <c r="E142" s="126"/>
      <c r="F142" s="126">
        <v>60</v>
      </c>
      <c r="G142" s="126">
        <v>0</v>
      </c>
      <c r="H142" s="126">
        <f>G142*F142</f>
        <v>0</v>
      </c>
      <c r="I142" s="126"/>
      <c r="J142" s="126"/>
      <c r="K142" s="126"/>
      <c r="L142" s="126"/>
      <c r="M142" s="127">
        <f>H142</f>
        <v>0</v>
      </c>
      <c r="N142" s="84"/>
      <c r="O142" s="114">
        <v>6</v>
      </c>
    </row>
    <row r="143" spans="1:15" ht="18" customHeight="1">
      <c r="A143" s="31"/>
      <c r="B143" s="125"/>
      <c r="C143" s="133" t="s">
        <v>151</v>
      </c>
      <c r="D143" s="26" t="s">
        <v>75</v>
      </c>
      <c r="E143" s="126"/>
      <c r="F143" s="126">
        <v>1500</v>
      </c>
      <c r="G143" s="126">
        <v>0</v>
      </c>
      <c r="H143" s="126">
        <f>G143*F143</f>
        <v>0</v>
      </c>
      <c r="I143" s="126"/>
      <c r="J143" s="126"/>
      <c r="K143" s="126"/>
      <c r="L143" s="126"/>
      <c r="M143" s="127">
        <f t="shared" ref="M143:M146" si="93">L143+J143+H143</f>
        <v>0</v>
      </c>
      <c r="N143" s="84"/>
      <c r="O143" s="114">
        <v>6</v>
      </c>
    </row>
    <row r="144" spans="1:15" ht="18" customHeight="1">
      <c r="A144" s="31"/>
      <c r="B144" s="125"/>
      <c r="C144" s="133" t="s">
        <v>53</v>
      </c>
      <c r="D144" s="7" t="s">
        <v>62</v>
      </c>
      <c r="E144" s="126"/>
      <c r="F144" s="126">
        <v>56</v>
      </c>
      <c r="G144" s="126"/>
      <c r="H144" s="126"/>
      <c r="I144" s="126">
        <v>0</v>
      </c>
      <c r="J144" s="126">
        <f t="shared" ref="J144" si="94">I144*F144</f>
        <v>0</v>
      </c>
      <c r="K144" s="126"/>
      <c r="L144" s="126"/>
      <c r="M144" s="127">
        <f t="shared" si="93"/>
        <v>0</v>
      </c>
      <c r="N144" s="84"/>
      <c r="O144" s="114">
        <v>6</v>
      </c>
    </row>
    <row r="145" spans="1:15" s="13" customFormat="1" ht="18" customHeight="1">
      <c r="A145" s="31"/>
      <c r="B145" s="89"/>
      <c r="C145" s="133" t="s">
        <v>52</v>
      </c>
      <c r="D145" s="115" t="s">
        <v>2</v>
      </c>
      <c r="E145" s="131"/>
      <c r="F145" s="132">
        <v>1</v>
      </c>
      <c r="G145" s="126"/>
      <c r="H145" s="126"/>
      <c r="I145" s="126"/>
      <c r="J145" s="126"/>
      <c r="K145" s="126"/>
      <c r="L145" s="126">
        <v>0</v>
      </c>
      <c r="M145" s="127">
        <f t="shared" si="93"/>
        <v>0</v>
      </c>
      <c r="N145" s="51"/>
      <c r="O145" s="116"/>
    </row>
    <row r="146" spans="1:15" s="13" customFormat="1" ht="18" customHeight="1">
      <c r="A146" s="117"/>
      <c r="B146" s="107"/>
      <c r="C146" s="133" t="s">
        <v>44</v>
      </c>
      <c r="D146" s="115" t="s">
        <v>2</v>
      </c>
      <c r="E146" s="131"/>
      <c r="F146" s="132">
        <v>1</v>
      </c>
      <c r="G146" s="126">
        <v>0</v>
      </c>
      <c r="H146" s="126">
        <f t="shared" ref="H146" si="95">G146*F146</f>
        <v>0</v>
      </c>
      <c r="I146" s="126"/>
      <c r="J146" s="126"/>
      <c r="K146" s="126"/>
      <c r="L146" s="126"/>
      <c r="M146" s="127">
        <f t="shared" si="93"/>
        <v>0</v>
      </c>
      <c r="N146" s="51"/>
      <c r="O146" s="116"/>
    </row>
    <row r="147" spans="1:15" ht="34.950000000000003" customHeight="1">
      <c r="A147" s="31">
        <v>22</v>
      </c>
      <c r="B147" s="88" t="s">
        <v>51</v>
      </c>
      <c r="C147" s="128" t="s">
        <v>74</v>
      </c>
      <c r="D147" s="26" t="s">
        <v>68</v>
      </c>
      <c r="E147" s="98"/>
      <c r="F147" s="130">
        <v>1</v>
      </c>
      <c r="G147" s="126"/>
      <c r="H147" s="126"/>
      <c r="I147" s="126"/>
      <c r="J147" s="126"/>
      <c r="K147" s="126"/>
      <c r="L147" s="126"/>
      <c r="M147" s="127"/>
      <c r="N147" s="84"/>
      <c r="O147" s="113"/>
    </row>
    <row r="148" spans="1:15">
      <c r="A148" s="31"/>
      <c r="B148" s="88"/>
      <c r="C148" s="133" t="s">
        <v>92</v>
      </c>
      <c r="D148" s="26" t="s">
        <v>75</v>
      </c>
      <c r="E148" s="98"/>
      <c r="F148" s="130">
        <v>1</v>
      </c>
      <c r="G148" s="126">
        <v>0</v>
      </c>
      <c r="H148" s="126">
        <f t="shared" ref="H148" si="96">G148*F148</f>
        <v>0</v>
      </c>
      <c r="I148" s="126"/>
      <c r="J148" s="126"/>
      <c r="K148" s="126"/>
      <c r="L148" s="126"/>
      <c r="M148" s="127">
        <f t="shared" ref="M148" si="97">L148+J148+H148</f>
        <v>0</v>
      </c>
      <c r="N148" s="84"/>
      <c r="O148" s="113"/>
    </row>
    <row r="149" spans="1:15" ht="18" customHeight="1">
      <c r="A149" s="31"/>
      <c r="B149" s="125"/>
      <c r="C149" s="133" t="s">
        <v>90</v>
      </c>
      <c r="D149" s="7" t="s">
        <v>73</v>
      </c>
      <c r="E149" s="126"/>
      <c r="F149" s="126">
        <v>1</v>
      </c>
      <c r="G149" s="126">
        <v>0</v>
      </c>
      <c r="H149" s="126">
        <f t="shared" ref="H149:H155" si="98">G149*F149</f>
        <v>0</v>
      </c>
      <c r="I149" s="126"/>
      <c r="J149" s="126"/>
      <c r="K149" s="126"/>
      <c r="L149" s="126"/>
      <c r="M149" s="127">
        <f>H149</f>
        <v>0</v>
      </c>
      <c r="N149" s="84"/>
      <c r="O149" s="114">
        <v>6</v>
      </c>
    </row>
    <row r="150" spans="1:15" ht="18" customHeight="1">
      <c r="A150" s="31"/>
      <c r="B150" s="125"/>
      <c r="C150" s="133" t="s">
        <v>157</v>
      </c>
      <c r="D150" s="26" t="s">
        <v>73</v>
      </c>
      <c r="E150" s="126"/>
      <c r="F150" s="126">
        <v>1</v>
      </c>
      <c r="G150" s="126">
        <v>0</v>
      </c>
      <c r="H150" s="126">
        <f t="shared" si="98"/>
        <v>0</v>
      </c>
      <c r="I150" s="126"/>
      <c r="J150" s="126"/>
      <c r="K150" s="126"/>
      <c r="L150" s="126"/>
      <c r="M150" s="127">
        <f t="shared" ref="M150" si="99">L150+J150+H150</f>
        <v>0</v>
      </c>
      <c r="N150" s="84"/>
      <c r="O150" s="114">
        <v>6</v>
      </c>
    </row>
    <row r="151" spans="1:15" ht="18" customHeight="1">
      <c r="A151" s="31"/>
      <c r="B151" s="125"/>
      <c r="C151" s="133" t="s">
        <v>158</v>
      </c>
      <c r="D151" s="26" t="s">
        <v>73</v>
      </c>
      <c r="E151" s="126"/>
      <c r="F151" s="126">
        <v>2</v>
      </c>
      <c r="G151" s="126">
        <v>0</v>
      </c>
      <c r="H151" s="126">
        <f t="shared" ref="H151" si="100">G151*F151</f>
        <v>0</v>
      </c>
      <c r="I151" s="126"/>
      <c r="J151" s="126"/>
      <c r="K151" s="126"/>
      <c r="L151" s="126"/>
      <c r="M151" s="127">
        <f t="shared" ref="M151" si="101">L151+J151+H151</f>
        <v>0</v>
      </c>
      <c r="N151" s="84"/>
      <c r="O151" s="114">
        <v>6</v>
      </c>
    </row>
    <row r="152" spans="1:15" ht="18" customHeight="1">
      <c r="A152" s="31"/>
      <c r="B152" s="125"/>
      <c r="C152" s="133" t="s">
        <v>93</v>
      </c>
      <c r="D152" s="7" t="s">
        <v>73</v>
      </c>
      <c r="E152" s="126"/>
      <c r="F152" s="126">
        <v>7</v>
      </c>
      <c r="G152" s="126">
        <v>0</v>
      </c>
      <c r="H152" s="126">
        <f t="shared" si="98"/>
        <v>0</v>
      </c>
      <c r="I152" s="126"/>
      <c r="J152" s="126"/>
      <c r="K152" s="126"/>
      <c r="L152" s="126"/>
      <c r="M152" s="127">
        <f>H152</f>
        <v>0</v>
      </c>
      <c r="N152" s="84"/>
      <c r="O152" s="114">
        <v>6</v>
      </c>
    </row>
    <row r="153" spans="1:15" ht="18" customHeight="1">
      <c r="A153" s="31"/>
      <c r="B153" s="125"/>
      <c r="C153" s="133" t="s">
        <v>91</v>
      </c>
      <c r="D153" s="26" t="s">
        <v>75</v>
      </c>
      <c r="E153" s="126"/>
      <c r="F153" s="126">
        <v>18</v>
      </c>
      <c r="G153" s="126">
        <v>0</v>
      </c>
      <c r="H153" s="126">
        <f t="shared" si="98"/>
        <v>0</v>
      </c>
      <c r="I153" s="126"/>
      <c r="J153" s="126"/>
      <c r="K153" s="126"/>
      <c r="L153" s="126"/>
      <c r="M153" s="127">
        <f t="shared" ref="M153" si="102">L153+J153+H153</f>
        <v>0</v>
      </c>
      <c r="N153" s="84"/>
      <c r="O153" s="114">
        <v>6</v>
      </c>
    </row>
    <row r="154" spans="1:15" ht="18" customHeight="1">
      <c r="A154" s="31"/>
      <c r="B154" s="125"/>
      <c r="C154" s="133" t="s">
        <v>76</v>
      </c>
      <c r="D154" s="7" t="s">
        <v>75</v>
      </c>
      <c r="E154" s="126"/>
      <c r="F154" s="126">
        <v>2</v>
      </c>
      <c r="G154" s="126">
        <v>0</v>
      </c>
      <c r="H154" s="126">
        <f t="shared" si="98"/>
        <v>0</v>
      </c>
      <c r="I154" s="126"/>
      <c r="J154" s="126"/>
      <c r="K154" s="126"/>
      <c r="L154" s="126"/>
      <c r="M154" s="127">
        <f>H154</f>
        <v>0</v>
      </c>
      <c r="N154" s="84"/>
      <c r="O154" s="114">
        <v>6</v>
      </c>
    </row>
    <row r="155" spans="1:15" ht="18" customHeight="1">
      <c r="A155" s="31"/>
      <c r="B155" s="125"/>
      <c r="C155" s="133" t="s">
        <v>85</v>
      </c>
      <c r="D155" s="26" t="s">
        <v>75</v>
      </c>
      <c r="E155" s="126"/>
      <c r="F155" s="126">
        <v>100</v>
      </c>
      <c r="G155" s="126">
        <v>0</v>
      </c>
      <c r="H155" s="126">
        <f t="shared" si="98"/>
        <v>0</v>
      </c>
      <c r="I155" s="126"/>
      <c r="J155" s="126"/>
      <c r="K155" s="126"/>
      <c r="L155" s="126"/>
      <c r="M155" s="127">
        <f t="shared" ref="M155" si="103">L155+J155+H155</f>
        <v>0</v>
      </c>
      <c r="N155" s="84"/>
      <c r="O155" s="114">
        <v>6</v>
      </c>
    </row>
    <row r="156" spans="1:15" ht="18" customHeight="1">
      <c r="A156" s="31"/>
      <c r="B156" s="125"/>
      <c r="C156" s="133" t="s">
        <v>53</v>
      </c>
      <c r="D156" s="7" t="s">
        <v>75</v>
      </c>
      <c r="E156" s="126"/>
      <c r="F156" s="126">
        <v>1</v>
      </c>
      <c r="G156" s="126"/>
      <c r="H156" s="126"/>
      <c r="I156" s="126">
        <v>0</v>
      </c>
      <c r="J156" s="126">
        <f t="shared" ref="J156" si="104">I156*F156</f>
        <v>0</v>
      </c>
      <c r="K156" s="126"/>
      <c r="L156" s="126"/>
      <c r="M156" s="127">
        <f t="shared" ref="M156:M158" si="105">L156+J156+H156</f>
        <v>0</v>
      </c>
      <c r="N156" s="84"/>
      <c r="O156" s="114">
        <v>6</v>
      </c>
    </row>
    <row r="157" spans="1:15" s="13" customFormat="1" ht="18" customHeight="1">
      <c r="A157" s="31"/>
      <c r="B157" s="89"/>
      <c r="C157" s="133" t="s">
        <v>52</v>
      </c>
      <c r="D157" s="115" t="s">
        <v>2</v>
      </c>
      <c r="E157" s="131"/>
      <c r="F157" s="132">
        <v>1</v>
      </c>
      <c r="G157" s="126"/>
      <c r="H157" s="126"/>
      <c r="I157" s="126"/>
      <c r="J157" s="126"/>
      <c r="K157" s="126"/>
      <c r="L157" s="126">
        <v>0</v>
      </c>
      <c r="M157" s="127">
        <f t="shared" si="105"/>
        <v>0</v>
      </c>
      <c r="N157" s="51"/>
      <c r="O157" s="116"/>
    </row>
    <row r="158" spans="1:15" s="13" customFormat="1" ht="18" customHeight="1">
      <c r="A158" s="117"/>
      <c r="B158" s="107"/>
      <c r="C158" s="133" t="s">
        <v>44</v>
      </c>
      <c r="D158" s="115" t="s">
        <v>2</v>
      </c>
      <c r="E158" s="131"/>
      <c r="F158" s="132">
        <v>1</v>
      </c>
      <c r="G158" s="126">
        <v>0</v>
      </c>
      <c r="H158" s="126">
        <f t="shared" ref="H158" si="106">G158*F158</f>
        <v>0</v>
      </c>
      <c r="I158" s="126"/>
      <c r="J158" s="126"/>
      <c r="K158" s="126"/>
      <c r="L158" s="126"/>
      <c r="M158" s="127">
        <f t="shared" si="105"/>
        <v>0</v>
      </c>
      <c r="N158" s="51"/>
      <c r="O158" s="116"/>
    </row>
    <row r="159" spans="1:15" ht="34.950000000000003" customHeight="1">
      <c r="A159" s="31">
        <v>23</v>
      </c>
      <c r="B159" s="88" t="s">
        <v>51</v>
      </c>
      <c r="C159" s="128" t="s">
        <v>77</v>
      </c>
      <c r="D159" s="26" t="s">
        <v>72</v>
      </c>
      <c r="E159" s="98"/>
      <c r="F159" s="130">
        <v>725</v>
      </c>
      <c r="G159" s="126"/>
      <c r="H159" s="126"/>
      <c r="I159" s="126"/>
      <c r="J159" s="126"/>
      <c r="K159" s="126"/>
      <c r="L159" s="126"/>
      <c r="M159" s="127"/>
      <c r="N159" s="84"/>
      <c r="O159" s="113"/>
    </row>
    <row r="160" spans="1:15" ht="18" customHeight="1">
      <c r="A160" s="31"/>
      <c r="B160" s="125"/>
      <c r="C160" s="133" t="s">
        <v>159</v>
      </c>
      <c r="D160" s="7" t="s">
        <v>72</v>
      </c>
      <c r="E160" s="126"/>
      <c r="F160" s="126">
        <v>25</v>
      </c>
      <c r="G160" s="126">
        <v>0</v>
      </c>
      <c r="H160" s="126">
        <f t="shared" ref="H160:H165" si="107">G160*F160</f>
        <v>0</v>
      </c>
      <c r="I160" s="126"/>
      <c r="J160" s="126"/>
      <c r="K160" s="126"/>
      <c r="L160" s="126"/>
      <c r="M160" s="127">
        <f>H160</f>
        <v>0</v>
      </c>
      <c r="N160" s="84"/>
      <c r="O160" s="114">
        <v>6</v>
      </c>
    </row>
    <row r="161" spans="1:15" ht="18" customHeight="1">
      <c r="A161" s="31"/>
      <c r="B161" s="125"/>
      <c r="C161" s="133" t="s">
        <v>78</v>
      </c>
      <c r="D161" s="7" t="s">
        <v>72</v>
      </c>
      <c r="E161" s="126"/>
      <c r="F161" s="126">
        <v>380</v>
      </c>
      <c r="G161" s="126">
        <v>0</v>
      </c>
      <c r="H161" s="126">
        <f t="shared" si="107"/>
        <v>0</v>
      </c>
      <c r="I161" s="126"/>
      <c r="J161" s="126"/>
      <c r="K161" s="126"/>
      <c r="L161" s="126"/>
      <c r="M161" s="127">
        <f>H161</f>
        <v>0</v>
      </c>
      <c r="N161" s="84"/>
      <c r="O161" s="114">
        <v>6</v>
      </c>
    </row>
    <row r="162" spans="1:15" ht="18" customHeight="1">
      <c r="A162" s="31"/>
      <c r="B162" s="125"/>
      <c r="C162" s="133" t="s">
        <v>79</v>
      </c>
      <c r="D162" s="26" t="s">
        <v>72</v>
      </c>
      <c r="E162" s="126"/>
      <c r="F162" s="126">
        <v>120</v>
      </c>
      <c r="G162" s="126">
        <v>0</v>
      </c>
      <c r="H162" s="126">
        <f t="shared" si="107"/>
        <v>0</v>
      </c>
      <c r="I162" s="126"/>
      <c r="J162" s="126"/>
      <c r="K162" s="126"/>
      <c r="L162" s="126"/>
      <c r="M162" s="127">
        <f t="shared" ref="M162:M168" si="108">L162+J162+H162</f>
        <v>0</v>
      </c>
      <c r="N162" s="84"/>
      <c r="O162" s="114">
        <v>6</v>
      </c>
    </row>
    <row r="163" spans="1:15" ht="18" customHeight="1">
      <c r="A163" s="31"/>
      <c r="B163" s="125"/>
      <c r="C163" s="133" t="s">
        <v>84</v>
      </c>
      <c r="D163" s="26" t="s">
        <v>72</v>
      </c>
      <c r="E163" s="126"/>
      <c r="F163" s="126">
        <v>200</v>
      </c>
      <c r="G163" s="126">
        <v>0</v>
      </c>
      <c r="H163" s="126">
        <f t="shared" si="107"/>
        <v>0</v>
      </c>
      <c r="I163" s="126"/>
      <c r="J163" s="126"/>
      <c r="K163" s="126"/>
      <c r="L163" s="126"/>
      <c r="M163" s="127">
        <f t="shared" ref="M163:M164" si="109">L163+J163+H163</f>
        <v>0</v>
      </c>
      <c r="N163" s="84"/>
      <c r="O163" s="114">
        <v>6</v>
      </c>
    </row>
    <row r="164" spans="1:15" ht="18" customHeight="1">
      <c r="A164" s="31"/>
      <c r="B164" s="125"/>
      <c r="C164" s="133" t="s">
        <v>85</v>
      </c>
      <c r="D164" s="26" t="s">
        <v>75</v>
      </c>
      <c r="E164" s="126"/>
      <c r="F164" s="126">
        <v>120</v>
      </c>
      <c r="G164" s="126">
        <v>0</v>
      </c>
      <c r="H164" s="126">
        <f t="shared" si="107"/>
        <v>0</v>
      </c>
      <c r="I164" s="126"/>
      <c r="J164" s="126"/>
      <c r="K164" s="126"/>
      <c r="L164" s="126"/>
      <c r="M164" s="127">
        <f t="shared" si="109"/>
        <v>0</v>
      </c>
      <c r="N164" s="84"/>
      <c r="O164" s="114">
        <v>6</v>
      </c>
    </row>
    <row r="165" spans="1:15" ht="18" customHeight="1">
      <c r="A165" s="31"/>
      <c r="B165" s="125"/>
      <c r="C165" s="133" t="s">
        <v>80</v>
      </c>
      <c r="D165" s="26" t="s">
        <v>72</v>
      </c>
      <c r="E165" s="126"/>
      <c r="F165" s="126">
        <v>700</v>
      </c>
      <c r="G165" s="126">
        <v>0</v>
      </c>
      <c r="H165" s="126">
        <f t="shared" si="107"/>
        <v>0</v>
      </c>
      <c r="I165" s="126"/>
      <c r="J165" s="126"/>
      <c r="K165" s="126"/>
      <c r="L165" s="126"/>
      <c r="M165" s="127">
        <f t="shared" ref="M165" si="110">L165+J165+H165</f>
        <v>0</v>
      </c>
      <c r="N165" s="84"/>
      <c r="O165" s="114">
        <v>6</v>
      </c>
    </row>
    <row r="166" spans="1:15" ht="18" customHeight="1">
      <c r="A166" s="31"/>
      <c r="B166" s="125"/>
      <c r="C166" s="133" t="s">
        <v>53</v>
      </c>
      <c r="D166" s="7" t="s">
        <v>72</v>
      </c>
      <c r="E166" s="126"/>
      <c r="F166" s="126">
        <v>725</v>
      </c>
      <c r="G166" s="126"/>
      <c r="H166" s="126"/>
      <c r="I166" s="126">
        <v>0</v>
      </c>
      <c r="J166" s="126">
        <f t="shared" ref="J166" si="111">I166*F166</f>
        <v>0</v>
      </c>
      <c r="K166" s="126"/>
      <c r="L166" s="126"/>
      <c r="M166" s="127">
        <f t="shared" si="108"/>
        <v>0</v>
      </c>
      <c r="N166" s="84"/>
      <c r="O166" s="114">
        <v>6</v>
      </c>
    </row>
    <row r="167" spans="1:15" s="13" customFormat="1" ht="18" customHeight="1">
      <c r="A167" s="31"/>
      <c r="B167" s="89"/>
      <c r="C167" s="133" t="s">
        <v>52</v>
      </c>
      <c r="D167" s="115" t="s">
        <v>2</v>
      </c>
      <c r="E167" s="131"/>
      <c r="F167" s="132">
        <v>1</v>
      </c>
      <c r="G167" s="126"/>
      <c r="H167" s="126"/>
      <c r="I167" s="126"/>
      <c r="J167" s="126"/>
      <c r="K167" s="126"/>
      <c r="L167" s="126">
        <v>0</v>
      </c>
      <c r="M167" s="127">
        <f t="shared" si="108"/>
        <v>0</v>
      </c>
      <c r="N167" s="51"/>
      <c r="O167" s="116"/>
    </row>
    <row r="168" spans="1:15" s="13" customFormat="1" ht="18" customHeight="1">
      <c r="A168" s="117"/>
      <c r="B168" s="107"/>
      <c r="C168" s="133" t="s">
        <v>44</v>
      </c>
      <c r="D168" s="115" t="s">
        <v>2</v>
      </c>
      <c r="E168" s="131"/>
      <c r="F168" s="132">
        <v>1</v>
      </c>
      <c r="G168" s="126">
        <v>0</v>
      </c>
      <c r="H168" s="126">
        <f t="shared" ref="H168" si="112">G168*F168</f>
        <v>0</v>
      </c>
      <c r="I168" s="126"/>
      <c r="J168" s="126"/>
      <c r="K168" s="126"/>
      <c r="L168" s="126"/>
      <c r="M168" s="127">
        <f t="shared" si="108"/>
        <v>0</v>
      </c>
      <c r="N168" s="51"/>
      <c r="O168" s="116"/>
    </row>
    <row r="169" spans="1:15" ht="34.950000000000003" customHeight="1">
      <c r="A169" s="31">
        <v>24</v>
      </c>
      <c r="B169" s="88" t="s">
        <v>51</v>
      </c>
      <c r="C169" s="128" t="s">
        <v>81</v>
      </c>
      <c r="D169" s="26" t="s">
        <v>75</v>
      </c>
      <c r="E169" s="98"/>
      <c r="F169" s="130">
        <v>70</v>
      </c>
      <c r="G169" s="126"/>
      <c r="H169" s="126"/>
      <c r="I169" s="126"/>
      <c r="J169" s="126"/>
      <c r="K169" s="126"/>
      <c r="L169" s="126"/>
      <c r="M169" s="127"/>
      <c r="N169" s="84"/>
      <c r="O169" s="113"/>
    </row>
    <row r="170" spans="1:15" ht="18" customHeight="1">
      <c r="A170" s="31"/>
      <c r="B170" s="125"/>
      <c r="C170" s="133" t="s">
        <v>82</v>
      </c>
      <c r="D170" s="7" t="s">
        <v>75</v>
      </c>
      <c r="E170" s="126"/>
      <c r="F170" s="126">
        <v>30</v>
      </c>
      <c r="G170" s="126">
        <v>0</v>
      </c>
      <c r="H170" s="126">
        <f>G170*F170</f>
        <v>0</v>
      </c>
      <c r="I170" s="126"/>
      <c r="J170" s="126"/>
      <c r="K170" s="126"/>
      <c r="L170" s="126"/>
      <c r="M170" s="127">
        <f>H170</f>
        <v>0</v>
      </c>
      <c r="N170" s="84"/>
      <c r="O170" s="114">
        <v>6</v>
      </c>
    </row>
    <row r="171" spans="1:15" ht="18" customHeight="1">
      <c r="A171" s="31"/>
      <c r="B171" s="125"/>
      <c r="C171" s="133" t="s">
        <v>83</v>
      </c>
      <c r="D171" s="26" t="s">
        <v>75</v>
      </c>
      <c r="E171" s="126"/>
      <c r="F171" s="126">
        <v>5</v>
      </c>
      <c r="G171" s="126">
        <v>0</v>
      </c>
      <c r="H171" s="126">
        <f>G171*F171</f>
        <v>0</v>
      </c>
      <c r="I171" s="126"/>
      <c r="J171" s="126"/>
      <c r="K171" s="126"/>
      <c r="L171" s="126"/>
      <c r="M171" s="127">
        <f t="shared" ref="M171:M172" si="113">L171+J171+H171</f>
        <v>0</v>
      </c>
      <c r="N171" s="84"/>
      <c r="O171" s="114">
        <v>6</v>
      </c>
    </row>
    <row r="172" spans="1:15" ht="18" customHeight="1">
      <c r="A172" s="31"/>
      <c r="B172" s="125"/>
      <c r="C172" s="133" t="s">
        <v>162</v>
      </c>
      <c r="D172" s="7" t="s">
        <v>75</v>
      </c>
      <c r="E172" s="126"/>
      <c r="F172" s="126">
        <v>32</v>
      </c>
      <c r="G172" s="126">
        <v>0</v>
      </c>
      <c r="H172" s="126">
        <f>G172*F172</f>
        <v>0</v>
      </c>
      <c r="I172" s="126"/>
      <c r="J172" s="126"/>
      <c r="K172" s="126"/>
      <c r="L172" s="126"/>
      <c r="M172" s="127">
        <f t="shared" si="113"/>
        <v>0</v>
      </c>
      <c r="N172" s="84"/>
      <c r="O172" s="114">
        <v>6</v>
      </c>
    </row>
    <row r="173" spans="1:15" ht="18" customHeight="1">
      <c r="A173" s="31"/>
      <c r="B173" s="125"/>
      <c r="C173" s="133" t="s">
        <v>160</v>
      </c>
      <c r="D173" s="7" t="s">
        <v>75</v>
      </c>
      <c r="E173" s="126"/>
      <c r="F173" s="126">
        <v>1</v>
      </c>
      <c r="G173" s="126">
        <v>0</v>
      </c>
      <c r="H173" s="126">
        <f>G173*F173</f>
        <v>0</v>
      </c>
      <c r="I173" s="126"/>
      <c r="J173" s="126"/>
      <c r="K173" s="126"/>
      <c r="L173" s="126"/>
      <c r="M173" s="127">
        <f t="shared" ref="M173" si="114">L173+J173+H173</f>
        <v>0</v>
      </c>
      <c r="N173" s="84"/>
      <c r="O173" s="114">
        <v>6</v>
      </c>
    </row>
    <row r="174" spans="1:15" ht="18" customHeight="1">
      <c r="A174" s="31"/>
      <c r="B174" s="125"/>
      <c r="C174" s="133" t="s">
        <v>161</v>
      </c>
      <c r="D174" s="7" t="s">
        <v>75</v>
      </c>
      <c r="E174" s="126"/>
      <c r="F174" s="126">
        <v>2</v>
      </c>
      <c r="G174" s="126">
        <v>0</v>
      </c>
      <c r="H174" s="126">
        <f>G174*F174</f>
        <v>0</v>
      </c>
      <c r="I174" s="126"/>
      <c r="J174" s="126"/>
      <c r="K174" s="126"/>
      <c r="L174" s="126"/>
      <c r="M174" s="127">
        <f t="shared" ref="M174" si="115">L174+J174+H174</f>
        <v>0</v>
      </c>
      <c r="N174" s="84"/>
      <c r="O174" s="114">
        <v>6</v>
      </c>
    </row>
    <row r="175" spans="1:15" ht="18" customHeight="1">
      <c r="A175" s="31"/>
      <c r="B175" s="125"/>
      <c r="C175" s="133" t="s">
        <v>53</v>
      </c>
      <c r="D175" s="7" t="s">
        <v>75</v>
      </c>
      <c r="E175" s="126"/>
      <c r="F175" s="126">
        <v>70</v>
      </c>
      <c r="G175" s="126"/>
      <c r="H175" s="126"/>
      <c r="I175" s="126">
        <v>0</v>
      </c>
      <c r="J175" s="126">
        <f t="shared" ref="J175" si="116">I175*F175</f>
        <v>0</v>
      </c>
      <c r="K175" s="126"/>
      <c r="L175" s="126"/>
      <c r="M175" s="127">
        <f t="shared" ref="M175:M177" si="117">L175+J175+H175</f>
        <v>0</v>
      </c>
      <c r="N175" s="84"/>
      <c r="O175" s="114">
        <v>6</v>
      </c>
    </row>
    <row r="176" spans="1:15" s="13" customFormat="1" ht="18" customHeight="1">
      <c r="A176" s="31"/>
      <c r="B176" s="89"/>
      <c r="C176" s="133" t="s">
        <v>52</v>
      </c>
      <c r="D176" s="115" t="s">
        <v>2</v>
      </c>
      <c r="E176" s="131"/>
      <c r="F176" s="132">
        <v>1</v>
      </c>
      <c r="G176" s="126"/>
      <c r="H176" s="126"/>
      <c r="I176" s="126"/>
      <c r="J176" s="126"/>
      <c r="K176" s="126"/>
      <c r="L176" s="126">
        <v>0</v>
      </c>
      <c r="M176" s="127">
        <f t="shared" si="117"/>
        <v>0</v>
      </c>
      <c r="N176" s="51"/>
      <c r="O176" s="116"/>
    </row>
    <row r="177" spans="1:15" s="13" customFormat="1" ht="18" customHeight="1">
      <c r="A177" s="117"/>
      <c r="B177" s="107"/>
      <c r="C177" s="133" t="s">
        <v>44</v>
      </c>
      <c r="D177" s="115" t="s">
        <v>2</v>
      </c>
      <c r="E177" s="131"/>
      <c r="F177" s="132">
        <v>1</v>
      </c>
      <c r="G177" s="126">
        <v>0</v>
      </c>
      <c r="H177" s="126">
        <f t="shared" ref="H177" si="118">G177*F177</f>
        <v>0</v>
      </c>
      <c r="I177" s="126"/>
      <c r="J177" s="126"/>
      <c r="K177" s="126"/>
      <c r="L177" s="126"/>
      <c r="M177" s="127">
        <f t="shared" si="117"/>
        <v>0</v>
      </c>
      <c r="N177" s="51"/>
      <c r="O177" s="116"/>
    </row>
    <row r="178" spans="1:15" s="152" customFormat="1" ht="34.950000000000003" customHeight="1">
      <c r="A178" s="142">
        <v>25</v>
      </c>
      <c r="B178" s="143" t="s">
        <v>51</v>
      </c>
      <c r="C178" s="144" t="s">
        <v>164</v>
      </c>
      <c r="D178" s="145" t="s">
        <v>62</v>
      </c>
      <c r="E178" s="146"/>
      <c r="F178" s="147">
        <v>20.5</v>
      </c>
      <c r="G178" s="148"/>
      <c r="H178" s="148"/>
      <c r="I178" s="148"/>
      <c r="J178" s="148"/>
      <c r="K178" s="148"/>
      <c r="L178" s="148"/>
      <c r="M178" s="149"/>
      <c r="N178" s="150"/>
      <c r="O178" s="151"/>
    </row>
    <row r="179" spans="1:15" ht="18" customHeight="1">
      <c r="A179" s="31"/>
      <c r="B179" s="125"/>
      <c r="C179" s="133" t="s">
        <v>163</v>
      </c>
      <c r="D179" s="26" t="s">
        <v>62</v>
      </c>
      <c r="E179" s="126"/>
      <c r="F179" s="126">
        <v>9.5</v>
      </c>
      <c r="G179" s="126">
        <v>0</v>
      </c>
      <c r="H179" s="126">
        <f>G179*F179</f>
        <v>0</v>
      </c>
      <c r="I179" s="126"/>
      <c r="J179" s="126"/>
      <c r="K179" s="126"/>
      <c r="L179" s="126"/>
      <c r="M179" s="127">
        <f t="shared" ref="M179:M185" si="119">L179+J179+H179</f>
        <v>0</v>
      </c>
      <c r="N179" s="84"/>
      <c r="O179" s="114">
        <v>6</v>
      </c>
    </row>
    <row r="180" spans="1:15" ht="18" customHeight="1">
      <c r="A180" s="31"/>
      <c r="B180" s="125"/>
      <c r="C180" s="133" t="s">
        <v>165</v>
      </c>
      <c r="D180" s="26" t="s">
        <v>62</v>
      </c>
      <c r="E180" s="126"/>
      <c r="F180" s="126">
        <v>4.7</v>
      </c>
      <c r="G180" s="126">
        <v>0</v>
      </c>
      <c r="H180" s="126">
        <f>G180*F180</f>
        <v>0</v>
      </c>
      <c r="I180" s="126"/>
      <c r="J180" s="126"/>
      <c r="K180" s="126"/>
      <c r="L180" s="126"/>
      <c r="M180" s="127">
        <f t="shared" ref="M180:M181" si="120">L180+J180+H180</f>
        <v>0</v>
      </c>
      <c r="N180" s="84"/>
      <c r="O180" s="114">
        <v>6</v>
      </c>
    </row>
    <row r="181" spans="1:15" ht="18" customHeight="1">
      <c r="A181" s="31"/>
      <c r="B181" s="125"/>
      <c r="C181" s="133" t="s">
        <v>166</v>
      </c>
      <c r="D181" s="26" t="s">
        <v>62</v>
      </c>
      <c r="E181" s="126"/>
      <c r="F181" s="126">
        <v>4.7</v>
      </c>
      <c r="G181" s="126">
        <v>0</v>
      </c>
      <c r="H181" s="126">
        <f>G181*F181</f>
        <v>0</v>
      </c>
      <c r="I181" s="126"/>
      <c r="J181" s="126"/>
      <c r="K181" s="126"/>
      <c r="L181" s="126"/>
      <c r="M181" s="127">
        <f t="shared" si="120"/>
        <v>0</v>
      </c>
      <c r="N181" s="84"/>
      <c r="O181" s="114">
        <v>6</v>
      </c>
    </row>
    <row r="182" spans="1:15" ht="18" customHeight="1">
      <c r="A182" s="31"/>
      <c r="B182" s="125"/>
      <c r="C182" s="133" t="s">
        <v>167</v>
      </c>
      <c r="D182" s="26" t="s">
        <v>62</v>
      </c>
      <c r="E182" s="126"/>
      <c r="F182" s="126">
        <v>1.35</v>
      </c>
      <c r="G182" s="126">
        <v>0</v>
      </c>
      <c r="H182" s="126">
        <f>G182*F182</f>
        <v>0</v>
      </c>
      <c r="I182" s="126"/>
      <c r="J182" s="126"/>
      <c r="K182" s="126"/>
      <c r="L182" s="126"/>
      <c r="M182" s="127">
        <f t="shared" ref="M182" si="121">L182+J182+H182</f>
        <v>0</v>
      </c>
      <c r="N182" s="84"/>
      <c r="O182" s="114">
        <v>6</v>
      </c>
    </row>
    <row r="183" spans="1:15" ht="18" customHeight="1">
      <c r="A183" s="31"/>
      <c r="B183" s="125"/>
      <c r="C183" s="133" t="s">
        <v>53</v>
      </c>
      <c r="D183" s="7" t="s">
        <v>62</v>
      </c>
      <c r="E183" s="126"/>
      <c r="F183" s="126">
        <v>20.5</v>
      </c>
      <c r="G183" s="126"/>
      <c r="H183" s="126"/>
      <c r="I183" s="126">
        <v>0</v>
      </c>
      <c r="J183" s="126">
        <f t="shared" ref="J183" si="122">I183*F183</f>
        <v>0</v>
      </c>
      <c r="K183" s="126"/>
      <c r="L183" s="126"/>
      <c r="M183" s="127">
        <f t="shared" si="119"/>
        <v>0</v>
      </c>
      <c r="N183" s="84"/>
      <c r="O183" s="114">
        <v>6</v>
      </c>
    </row>
    <row r="184" spans="1:15" s="13" customFormat="1" ht="18" customHeight="1">
      <c r="A184" s="31"/>
      <c r="B184" s="89"/>
      <c r="C184" s="133" t="s">
        <v>52</v>
      </c>
      <c r="D184" s="115" t="s">
        <v>2</v>
      </c>
      <c r="E184" s="131"/>
      <c r="F184" s="132">
        <v>1</v>
      </c>
      <c r="G184" s="126"/>
      <c r="H184" s="126"/>
      <c r="I184" s="126"/>
      <c r="J184" s="126"/>
      <c r="K184" s="126"/>
      <c r="L184" s="126">
        <v>0</v>
      </c>
      <c r="M184" s="127">
        <f t="shared" si="119"/>
        <v>0</v>
      </c>
      <c r="N184" s="51"/>
      <c r="O184" s="116"/>
    </row>
    <row r="185" spans="1:15" s="13" customFormat="1" ht="18" customHeight="1">
      <c r="A185" s="117"/>
      <c r="B185" s="107"/>
      <c r="C185" s="133" t="s">
        <v>44</v>
      </c>
      <c r="D185" s="115" t="s">
        <v>2</v>
      </c>
      <c r="E185" s="131"/>
      <c r="F185" s="132">
        <v>1</v>
      </c>
      <c r="G185" s="126">
        <v>0</v>
      </c>
      <c r="H185" s="126">
        <f t="shared" ref="H185" si="123">G185*F185</f>
        <v>0</v>
      </c>
      <c r="I185" s="126"/>
      <c r="J185" s="126"/>
      <c r="K185" s="126"/>
      <c r="L185" s="126"/>
      <c r="M185" s="127">
        <f t="shared" si="119"/>
        <v>0</v>
      </c>
      <c r="N185" s="51"/>
      <c r="O185" s="116"/>
    </row>
    <row r="186" spans="1:15" ht="34.950000000000003" customHeight="1">
      <c r="A186" s="31">
        <v>26</v>
      </c>
      <c r="B186" s="88" t="s">
        <v>51</v>
      </c>
      <c r="C186" s="128" t="s">
        <v>86</v>
      </c>
      <c r="D186" s="26" t="s">
        <v>62</v>
      </c>
      <c r="E186" s="98"/>
      <c r="F186" s="130">
        <v>332</v>
      </c>
      <c r="G186" s="126"/>
      <c r="H186" s="126"/>
      <c r="I186" s="126"/>
      <c r="J186" s="126"/>
      <c r="K186" s="126"/>
      <c r="L186" s="126"/>
      <c r="M186" s="127"/>
      <c r="N186" s="84"/>
      <c r="O186" s="113"/>
    </row>
    <row r="187" spans="1:15" ht="18" customHeight="1">
      <c r="A187" s="31"/>
      <c r="B187" s="125"/>
      <c r="C187" s="133" t="s">
        <v>69</v>
      </c>
      <c r="D187" s="26" t="s">
        <v>87</v>
      </c>
      <c r="E187" s="126"/>
      <c r="F187" s="126">
        <v>120</v>
      </c>
      <c r="G187" s="126">
        <v>0</v>
      </c>
      <c r="H187" s="126">
        <f>G187*F187</f>
        <v>0</v>
      </c>
      <c r="I187" s="126"/>
      <c r="J187" s="126"/>
      <c r="K187" s="126"/>
      <c r="L187" s="126"/>
      <c r="M187" s="127">
        <f t="shared" ref="M187:M193" si="124">L187+J187+H187</f>
        <v>0</v>
      </c>
      <c r="N187" s="84"/>
      <c r="O187" s="114">
        <v>6</v>
      </c>
    </row>
    <row r="188" spans="1:15" ht="18" customHeight="1">
      <c r="A188" s="31"/>
      <c r="B188" s="125"/>
      <c r="C188" s="133" t="s">
        <v>88</v>
      </c>
      <c r="D188" s="26" t="s">
        <v>72</v>
      </c>
      <c r="E188" s="126"/>
      <c r="F188" s="126">
        <v>450</v>
      </c>
      <c r="G188" s="126">
        <v>0</v>
      </c>
      <c r="H188" s="126">
        <f>G188*F188</f>
        <v>0</v>
      </c>
      <c r="I188" s="126"/>
      <c r="J188" s="126"/>
      <c r="K188" s="126"/>
      <c r="L188" s="126"/>
      <c r="M188" s="127">
        <f t="shared" si="124"/>
        <v>0</v>
      </c>
      <c r="N188" s="84"/>
      <c r="O188" s="114">
        <v>6</v>
      </c>
    </row>
    <row r="189" spans="1:15" ht="18" customHeight="1">
      <c r="A189" s="31"/>
      <c r="B189" s="125"/>
      <c r="C189" s="133" t="s">
        <v>89</v>
      </c>
      <c r="D189" s="26" t="s">
        <v>87</v>
      </c>
      <c r="E189" s="126"/>
      <c r="F189" s="126">
        <v>160</v>
      </c>
      <c r="G189" s="126">
        <v>0</v>
      </c>
      <c r="H189" s="126">
        <f>G189*F189</f>
        <v>0</v>
      </c>
      <c r="I189" s="126"/>
      <c r="J189" s="126"/>
      <c r="K189" s="126"/>
      <c r="L189" s="126"/>
      <c r="M189" s="127">
        <f t="shared" si="124"/>
        <v>0</v>
      </c>
      <c r="N189" s="84"/>
      <c r="O189" s="114">
        <v>6</v>
      </c>
    </row>
    <row r="190" spans="1:15" ht="18" customHeight="1">
      <c r="A190" s="31"/>
      <c r="B190" s="125"/>
      <c r="C190" s="133" t="s">
        <v>168</v>
      </c>
      <c r="D190" s="26" t="s">
        <v>87</v>
      </c>
      <c r="E190" s="126"/>
      <c r="F190" s="126">
        <v>40</v>
      </c>
      <c r="G190" s="126">
        <v>0</v>
      </c>
      <c r="H190" s="126">
        <f>G190*F190</f>
        <v>0</v>
      </c>
      <c r="I190" s="126"/>
      <c r="J190" s="126"/>
      <c r="K190" s="126"/>
      <c r="L190" s="126"/>
      <c r="M190" s="127">
        <f t="shared" ref="M190" si="125">L190+J190+H190</f>
        <v>0</v>
      </c>
      <c r="N190" s="84"/>
      <c r="O190" s="114">
        <v>6</v>
      </c>
    </row>
    <row r="191" spans="1:15" ht="18" customHeight="1">
      <c r="A191" s="31"/>
      <c r="B191" s="125"/>
      <c r="C191" s="133" t="s">
        <v>53</v>
      </c>
      <c r="D191" s="7" t="s">
        <v>62</v>
      </c>
      <c r="E191" s="126"/>
      <c r="F191" s="126">
        <v>332</v>
      </c>
      <c r="G191" s="126"/>
      <c r="H191" s="126"/>
      <c r="I191" s="126">
        <v>0</v>
      </c>
      <c r="J191" s="126">
        <f t="shared" ref="J191" si="126">I191*F191</f>
        <v>0</v>
      </c>
      <c r="K191" s="126"/>
      <c r="L191" s="126"/>
      <c r="M191" s="127">
        <f t="shared" si="124"/>
        <v>0</v>
      </c>
      <c r="N191" s="84"/>
      <c r="O191" s="114">
        <v>6</v>
      </c>
    </row>
    <row r="192" spans="1:15" s="13" customFormat="1" ht="18" customHeight="1">
      <c r="A192" s="31"/>
      <c r="B192" s="89"/>
      <c r="C192" s="133" t="s">
        <v>52</v>
      </c>
      <c r="D192" s="115" t="s">
        <v>2</v>
      </c>
      <c r="E192" s="131"/>
      <c r="F192" s="132">
        <v>1</v>
      </c>
      <c r="G192" s="126"/>
      <c r="H192" s="126"/>
      <c r="I192" s="126"/>
      <c r="J192" s="126"/>
      <c r="K192" s="126"/>
      <c r="L192" s="126">
        <v>0</v>
      </c>
      <c r="M192" s="127">
        <f t="shared" si="124"/>
        <v>0</v>
      </c>
      <c r="N192" s="51"/>
      <c r="O192" s="116"/>
    </row>
    <row r="193" spans="1:15" s="13" customFormat="1" ht="18" customHeight="1">
      <c r="A193" s="117"/>
      <c r="B193" s="107"/>
      <c r="C193" s="133" t="s">
        <v>44</v>
      </c>
      <c r="D193" s="115" t="s">
        <v>2</v>
      </c>
      <c r="E193" s="131"/>
      <c r="F193" s="132">
        <v>1</v>
      </c>
      <c r="G193" s="126">
        <v>0</v>
      </c>
      <c r="H193" s="126">
        <f t="shared" ref="H193" si="127">G193*F193</f>
        <v>0</v>
      </c>
      <c r="I193" s="126"/>
      <c r="J193" s="126"/>
      <c r="K193" s="126"/>
      <c r="L193" s="126"/>
      <c r="M193" s="127">
        <f t="shared" si="124"/>
        <v>0</v>
      </c>
      <c r="N193" s="51"/>
      <c r="O193" s="116"/>
    </row>
    <row r="194" spans="1:15" ht="34.950000000000003" customHeight="1">
      <c r="A194" s="31">
        <v>27</v>
      </c>
      <c r="B194" s="88" t="s">
        <v>51</v>
      </c>
      <c r="C194" s="128" t="s">
        <v>172</v>
      </c>
      <c r="D194" s="26" t="s">
        <v>62</v>
      </c>
      <c r="E194" s="98"/>
      <c r="F194" s="130">
        <v>11</v>
      </c>
      <c r="G194" s="126"/>
      <c r="H194" s="126"/>
      <c r="I194" s="126"/>
      <c r="J194" s="126"/>
      <c r="K194" s="126"/>
      <c r="L194" s="126"/>
      <c r="M194" s="127"/>
      <c r="N194" s="84"/>
      <c r="O194" s="113"/>
    </row>
    <row r="195" spans="1:15" ht="18" customHeight="1">
      <c r="A195" s="31"/>
      <c r="B195" s="125"/>
      <c r="C195" s="133" t="s">
        <v>173</v>
      </c>
      <c r="D195" s="26" t="s">
        <v>62</v>
      </c>
      <c r="E195" s="126"/>
      <c r="F195" s="126">
        <v>15</v>
      </c>
      <c r="G195" s="126">
        <v>0</v>
      </c>
      <c r="H195" s="126">
        <f>G195*F195</f>
        <v>0</v>
      </c>
      <c r="I195" s="126"/>
      <c r="J195" s="126"/>
      <c r="K195" s="126"/>
      <c r="L195" s="126"/>
      <c r="M195" s="127">
        <f t="shared" ref="M195" si="128">L195+J195+H195</f>
        <v>0</v>
      </c>
      <c r="N195" s="84"/>
      <c r="O195" s="114">
        <v>6</v>
      </c>
    </row>
    <row r="196" spans="1:15" ht="18" customHeight="1">
      <c r="A196" s="31"/>
      <c r="B196" s="125"/>
      <c r="C196" s="133" t="s">
        <v>174</v>
      </c>
      <c r="D196" s="26" t="s">
        <v>72</v>
      </c>
      <c r="E196" s="126"/>
      <c r="F196" s="126">
        <v>24</v>
      </c>
      <c r="G196" s="126">
        <v>0</v>
      </c>
      <c r="H196" s="126">
        <f>G196*F196</f>
        <v>0</v>
      </c>
      <c r="I196" s="126"/>
      <c r="J196" s="126"/>
      <c r="K196" s="126"/>
      <c r="L196" s="126"/>
      <c r="M196" s="127">
        <f t="shared" ref="M196" si="129">L196+J196+H196</f>
        <v>0</v>
      </c>
      <c r="N196" s="84"/>
      <c r="O196" s="114">
        <v>6</v>
      </c>
    </row>
    <row r="197" spans="1:15" ht="18" customHeight="1">
      <c r="A197" s="31"/>
      <c r="B197" s="125"/>
      <c r="C197" s="133" t="s">
        <v>53</v>
      </c>
      <c r="D197" s="7" t="s">
        <v>62</v>
      </c>
      <c r="E197" s="126"/>
      <c r="F197" s="126">
        <v>11</v>
      </c>
      <c r="G197" s="126"/>
      <c r="H197" s="126"/>
      <c r="I197" s="126">
        <v>0</v>
      </c>
      <c r="J197" s="126">
        <f t="shared" ref="J197" si="130">I197*F197</f>
        <v>0</v>
      </c>
      <c r="K197" s="126"/>
      <c r="L197" s="126"/>
      <c r="M197" s="127">
        <f t="shared" ref="M197:M199" si="131">L197+J197+H197</f>
        <v>0</v>
      </c>
      <c r="N197" s="84"/>
      <c r="O197" s="114">
        <v>6</v>
      </c>
    </row>
    <row r="198" spans="1:15" s="13" customFormat="1" ht="18" customHeight="1">
      <c r="A198" s="31"/>
      <c r="B198" s="89"/>
      <c r="C198" s="133" t="s">
        <v>52</v>
      </c>
      <c r="D198" s="115" t="s">
        <v>2</v>
      </c>
      <c r="E198" s="131"/>
      <c r="F198" s="132">
        <v>1</v>
      </c>
      <c r="G198" s="126"/>
      <c r="H198" s="126"/>
      <c r="I198" s="126"/>
      <c r="J198" s="126"/>
      <c r="K198" s="126"/>
      <c r="L198" s="126">
        <v>0</v>
      </c>
      <c r="M198" s="127">
        <f t="shared" si="131"/>
        <v>0</v>
      </c>
      <c r="N198" s="51"/>
      <c r="O198" s="116"/>
    </row>
    <row r="199" spans="1:15" s="13" customFormat="1" ht="18" customHeight="1">
      <c r="A199" s="117"/>
      <c r="B199" s="107"/>
      <c r="C199" s="133" t="s">
        <v>44</v>
      </c>
      <c r="D199" s="115" t="s">
        <v>2</v>
      </c>
      <c r="E199" s="131"/>
      <c r="F199" s="132">
        <v>1</v>
      </c>
      <c r="G199" s="126">
        <v>0</v>
      </c>
      <c r="H199" s="126">
        <f t="shared" ref="H199" si="132">G199*F199</f>
        <v>0</v>
      </c>
      <c r="I199" s="126"/>
      <c r="J199" s="126"/>
      <c r="K199" s="126"/>
      <c r="L199" s="126"/>
      <c r="M199" s="127">
        <f t="shared" si="131"/>
        <v>0</v>
      </c>
      <c r="N199" s="51"/>
      <c r="O199" s="116"/>
    </row>
    <row r="200" spans="1:15" ht="34.950000000000003" customHeight="1">
      <c r="A200" s="31">
        <v>28</v>
      </c>
      <c r="B200" s="88" t="s">
        <v>51</v>
      </c>
      <c r="C200" s="128" t="s">
        <v>169</v>
      </c>
      <c r="D200" s="26" t="s">
        <v>62</v>
      </c>
      <c r="E200" s="98"/>
      <c r="F200" s="130">
        <v>21</v>
      </c>
      <c r="G200" s="126"/>
      <c r="H200" s="126"/>
      <c r="I200" s="126"/>
      <c r="J200" s="126"/>
      <c r="K200" s="126"/>
      <c r="L200" s="126"/>
      <c r="M200" s="127"/>
      <c r="N200" s="84"/>
      <c r="O200" s="113"/>
    </row>
    <row r="201" spans="1:15" ht="18" customHeight="1">
      <c r="A201" s="31"/>
      <c r="B201" s="125"/>
      <c r="C201" s="133" t="s">
        <v>170</v>
      </c>
      <c r="D201" s="26" t="s">
        <v>62</v>
      </c>
      <c r="E201" s="126"/>
      <c r="F201" s="126">
        <v>25</v>
      </c>
      <c r="G201" s="126">
        <v>0</v>
      </c>
      <c r="H201" s="126">
        <f>G201*F201</f>
        <v>0</v>
      </c>
      <c r="I201" s="126"/>
      <c r="J201" s="126"/>
      <c r="K201" s="126"/>
      <c r="L201" s="126"/>
      <c r="M201" s="127">
        <f t="shared" ref="M201:M207" si="133">L201+J201+H201</f>
        <v>0</v>
      </c>
      <c r="N201" s="84"/>
      <c r="O201" s="114">
        <v>6</v>
      </c>
    </row>
    <row r="202" spans="1:15" ht="18" customHeight="1">
      <c r="A202" s="31"/>
      <c r="B202" s="125"/>
      <c r="C202" s="133" t="s">
        <v>143</v>
      </c>
      <c r="D202" s="26" t="s">
        <v>87</v>
      </c>
      <c r="E202" s="126"/>
      <c r="F202" s="126">
        <v>100</v>
      </c>
      <c r="G202" s="126">
        <v>0</v>
      </c>
      <c r="H202" s="126">
        <f>G202*F202</f>
        <v>0</v>
      </c>
      <c r="I202" s="126"/>
      <c r="J202" s="126"/>
      <c r="K202" s="126"/>
      <c r="L202" s="126"/>
      <c r="M202" s="127">
        <f t="shared" si="133"/>
        <v>0</v>
      </c>
      <c r="N202" s="84"/>
      <c r="O202" s="114">
        <v>6</v>
      </c>
    </row>
    <row r="203" spans="1:15" ht="18" customHeight="1">
      <c r="A203" s="31"/>
      <c r="B203" s="125"/>
      <c r="C203" s="133" t="s">
        <v>141</v>
      </c>
      <c r="D203" s="26" t="s">
        <v>60</v>
      </c>
      <c r="E203" s="126"/>
      <c r="F203" s="126">
        <v>1</v>
      </c>
      <c r="G203" s="126">
        <v>0</v>
      </c>
      <c r="H203" s="126">
        <f>G203*F203</f>
        <v>0</v>
      </c>
      <c r="I203" s="126"/>
      <c r="J203" s="126"/>
      <c r="K203" s="126"/>
      <c r="L203" s="126"/>
      <c r="M203" s="127">
        <f t="shared" si="133"/>
        <v>0</v>
      </c>
      <c r="N203" s="84"/>
      <c r="O203" s="114">
        <v>6</v>
      </c>
    </row>
    <row r="204" spans="1:15" ht="18" customHeight="1">
      <c r="A204" s="31"/>
      <c r="B204" s="125"/>
      <c r="C204" s="133" t="s">
        <v>95</v>
      </c>
      <c r="D204" s="26" t="s">
        <v>87</v>
      </c>
      <c r="E204" s="126"/>
      <c r="F204" s="126">
        <v>200</v>
      </c>
      <c r="G204" s="126">
        <v>0</v>
      </c>
      <c r="H204" s="126">
        <f>G204*F204</f>
        <v>0</v>
      </c>
      <c r="I204" s="126"/>
      <c r="J204" s="126"/>
      <c r="K204" s="126"/>
      <c r="L204" s="126"/>
      <c r="M204" s="127">
        <f t="shared" si="133"/>
        <v>0</v>
      </c>
      <c r="N204" s="84"/>
      <c r="O204" s="114">
        <v>6</v>
      </c>
    </row>
    <row r="205" spans="1:15" ht="18" customHeight="1">
      <c r="A205" s="31"/>
      <c r="B205" s="125"/>
      <c r="C205" s="133" t="s">
        <v>53</v>
      </c>
      <c r="D205" s="7" t="s">
        <v>62</v>
      </c>
      <c r="E205" s="126"/>
      <c r="F205" s="126">
        <v>21</v>
      </c>
      <c r="G205" s="126"/>
      <c r="H205" s="126"/>
      <c r="I205" s="126">
        <v>0</v>
      </c>
      <c r="J205" s="126">
        <f t="shared" ref="J205" si="134">I205*F205</f>
        <v>0</v>
      </c>
      <c r="K205" s="126"/>
      <c r="L205" s="126"/>
      <c r="M205" s="127">
        <f t="shared" si="133"/>
        <v>0</v>
      </c>
      <c r="N205" s="84"/>
      <c r="O205" s="114">
        <v>6</v>
      </c>
    </row>
    <row r="206" spans="1:15" s="13" customFormat="1" ht="18" customHeight="1">
      <c r="A206" s="31"/>
      <c r="B206" s="89"/>
      <c r="C206" s="133" t="s">
        <v>52</v>
      </c>
      <c r="D206" s="115" t="s">
        <v>2</v>
      </c>
      <c r="E206" s="131"/>
      <c r="F206" s="132">
        <v>1</v>
      </c>
      <c r="G206" s="126"/>
      <c r="H206" s="126"/>
      <c r="I206" s="126"/>
      <c r="J206" s="126"/>
      <c r="K206" s="126"/>
      <c r="L206" s="126">
        <v>0</v>
      </c>
      <c r="M206" s="127">
        <f t="shared" si="133"/>
        <v>0</v>
      </c>
      <c r="N206" s="51"/>
      <c r="O206" s="116"/>
    </row>
    <row r="207" spans="1:15" s="13" customFormat="1" ht="18" customHeight="1">
      <c r="A207" s="117"/>
      <c r="B207" s="107"/>
      <c r="C207" s="133" t="s">
        <v>44</v>
      </c>
      <c r="D207" s="115" t="s">
        <v>2</v>
      </c>
      <c r="E207" s="131"/>
      <c r="F207" s="132">
        <v>1</v>
      </c>
      <c r="G207" s="126">
        <v>0</v>
      </c>
      <c r="H207" s="126">
        <f t="shared" ref="H207" si="135">G207*F207</f>
        <v>0</v>
      </c>
      <c r="I207" s="126"/>
      <c r="J207" s="126"/>
      <c r="K207" s="126"/>
      <c r="L207" s="126"/>
      <c r="M207" s="127">
        <f t="shared" si="133"/>
        <v>0</v>
      </c>
      <c r="N207" s="51"/>
      <c r="O207" s="116"/>
    </row>
    <row r="208" spans="1:15" ht="34.950000000000003" customHeight="1">
      <c r="A208" s="142">
        <v>29</v>
      </c>
      <c r="B208" s="143" t="s">
        <v>51</v>
      </c>
      <c r="C208" s="144" t="s">
        <v>99</v>
      </c>
      <c r="D208" s="26" t="s">
        <v>62</v>
      </c>
      <c r="E208" s="98"/>
      <c r="F208" s="130">
        <v>20</v>
      </c>
      <c r="G208" s="126"/>
      <c r="H208" s="126"/>
      <c r="I208" s="126"/>
      <c r="J208" s="126"/>
      <c r="K208" s="126"/>
      <c r="L208" s="126"/>
      <c r="M208" s="127"/>
      <c r="N208" s="84"/>
      <c r="O208" s="113"/>
    </row>
    <row r="209" spans="1:16" ht="18" customHeight="1">
      <c r="A209" s="31"/>
      <c r="B209" s="125"/>
      <c r="C209" s="133" t="s">
        <v>95</v>
      </c>
      <c r="D209" s="26" t="s">
        <v>87</v>
      </c>
      <c r="E209" s="126"/>
      <c r="F209" s="126">
        <v>30</v>
      </c>
      <c r="G209" s="126">
        <v>0</v>
      </c>
      <c r="H209" s="126">
        <f>G209*F209</f>
        <v>0</v>
      </c>
      <c r="I209" s="126"/>
      <c r="J209" s="126"/>
      <c r="K209" s="126"/>
      <c r="L209" s="126"/>
      <c r="M209" s="127">
        <f t="shared" ref="M209:M213" si="136">L209+J209+H209</f>
        <v>0</v>
      </c>
      <c r="N209" s="84"/>
      <c r="O209" s="114">
        <v>6</v>
      </c>
    </row>
    <row r="210" spans="1:16" ht="18" customHeight="1">
      <c r="A210" s="31"/>
      <c r="B210" s="125"/>
      <c r="C210" s="133" t="s">
        <v>96</v>
      </c>
      <c r="D210" s="26" t="s">
        <v>87</v>
      </c>
      <c r="E210" s="126"/>
      <c r="F210" s="126">
        <v>10</v>
      </c>
      <c r="G210" s="126">
        <v>0</v>
      </c>
      <c r="H210" s="126">
        <f>G210*F210</f>
        <v>0</v>
      </c>
      <c r="I210" s="126"/>
      <c r="J210" s="126"/>
      <c r="K210" s="126"/>
      <c r="L210" s="126"/>
      <c r="M210" s="127">
        <f t="shared" si="136"/>
        <v>0</v>
      </c>
      <c r="N210" s="84"/>
      <c r="O210" s="114">
        <v>6</v>
      </c>
    </row>
    <row r="211" spans="1:16" ht="18" customHeight="1">
      <c r="A211" s="31"/>
      <c r="B211" s="125"/>
      <c r="C211" s="133" t="s">
        <v>53</v>
      </c>
      <c r="D211" s="7" t="s">
        <v>62</v>
      </c>
      <c r="E211" s="126"/>
      <c r="F211" s="126">
        <v>12</v>
      </c>
      <c r="G211" s="126"/>
      <c r="H211" s="126"/>
      <c r="I211" s="126">
        <v>0</v>
      </c>
      <c r="J211" s="126">
        <f t="shared" ref="J211" si="137">I211*F211</f>
        <v>0</v>
      </c>
      <c r="K211" s="126"/>
      <c r="L211" s="126"/>
      <c r="M211" s="127">
        <f t="shared" si="136"/>
        <v>0</v>
      </c>
      <c r="N211" s="84"/>
      <c r="O211" s="114">
        <v>6</v>
      </c>
    </row>
    <row r="212" spans="1:16" s="13" customFormat="1" ht="18" customHeight="1">
      <c r="A212" s="31"/>
      <c r="B212" s="89"/>
      <c r="C212" s="133" t="s">
        <v>52</v>
      </c>
      <c r="D212" s="115" t="s">
        <v>2</v>
      </c>
      <c r="E212" s="131"/>
      <c r="F212" s="132">
        <v>1</v>
      </c>
      <c r="G212" s="126"/>
      <c r="H212" s="126"/>
      <c r="I212" s="126"/>
      <c r="J212" s="126"/>
      <c r="K212" s="126"/>
      <c r="L212" s="126">
        <v>0</v>
      </c>
      <c r="M212" s="127">
        <f t="shared" si="136"/>
        <v>0</v>
      </c>
      <c r="N212" s="51"/>
      <c r="O212" s="116"/>
    </row>
    <row r="213" spans="1:16" s="13" customFormat="1" ht="18" customHeight="1">
      <c r="A213" s="117"/>
      <c r="B213" s="107"/>
      <c r="C213" s="133" t="s">
        <v>44</v>
      </c>
      <c r="D213" s="115" t="s">
        <v>2</v>
      </c>
      <c r="E213" s="131"/>
      <c r="F213" s="132">
        <v>1</v>
      </c>
      <c r="G213" s="126">
        <v>0</v>
      </c>
      <c r="H213" s="126">
        <f t="shared" ref="H213" si="138">G213*F213</f>
        <v>0</v>
      </c>
      <c r="I213" s="126"/>
      <c r="J213" s="126"/>
      <c r="K213" s="126"/>
      <c r="L213" s="126"/>
      <c r="M213" s="127">
        <f t="shared" si="136"/>
        <v>0</v>
      </c>
      <c r="N213" s="51"/>
      <c r="O213" s="116"/>
    </row>
    <row r="214" spans="1:16" ht="34.950000000000003" customHeight="1">
      <c r="A214" s="142">
        <v>30</v>
      </c>
      <c r="B214" s="143" t="s">
        <v>51</v>
      </c>
      <c r="C214" s="144" t="s">
        <v>97</v>
      </c>
      <c r="D214" s="26" t="s">
        <v>62</v>
      </c>
      <c r="E214" s="98"/>
      <c r="F214" s="130">
        <v>20</v>
      </c>
      <c r="G214" s="126"/>
      <c r="H214" s="126"/>
      <c r="I214" s="126"/>
      <c r="J214" s="126"/>
      <c r="K214" s="126"/>
      <c r="L214" s="126"/>
      <c r="M214" s="127"/>
      <c r="N214" s="84"/>
      <c r="O214" s="113"/>
    </row>
    <row r="215" spans="1:16" ht="18" customHeight="1">
      <c r="A215" s="31"/>
      <c r="B215" s="125"/>
      <c r="C215" s="133" t="s">
        <v>98</v>
      </c>
      <c r="D215" s="26" t="s">
        <v>87</v>
      </c>
      <c r="E215" s="126"/>
      <c r="F215" s="126">
        <v>10</v>
      </c>
      <c r="G215" s="126">
        <v>0</v>
      </c>
      <c r="H215" s="126">
        <f>G215*F215</f>
        <v>0</v>
      </c>
      <c r="I215" s="126"/>
      <c r="J215" s="126"/>
      <c r="K215" s="126"/>
      <c r="L215" s="126"/>
      <c r="M215" s="127">
        <f t="shared" ref="M215:M218" si="139">L215+J215+H215</f>
        <v>0</v>
      </c>
      <c r="N215" s="84"/>
      <c r="O215" s="114">
        <v>6</v>
      </c>
    </row>
    <row r="216" spans="1:16" ht="18" customHeight="1">
      <c r="A216" s="31"/>
      <c r="B216" s="125"/>
      <c r="C216" s="133" t="s">
        <v>53</v>
      </c>
      <c r="D216" s="7" t="s">
        <v>62</v>
      </c>
      <c r="E216" s="126"/>
      <c r="F216" s="126">
        <v>20</v>
      </c>
      <c r="G216" s="126"/>
      <c r="H216" s="126"/>
      <c r="I216" s="126">
        <v>0</v>
      </c>
      <c r="J216" s="126">
        <f t="shared" ref="J216" si="140">I216*F216</f>
        <v>0</v>
      </c>
      <c r="K216" s="126"/>
      <c r="L216" s="126"/>
      <c r="M216" s="127">
        <f t="shared" si="139"/>
        <v>0</v>
      </c>
      <c r="N216" s="84"/>
      <c r="O216" s="114">
        <v>6</v>
      </c>
    </row>
    <row r="217" spans="1:16" s="13" customFormat="1" ht="18" customHeight="1">
      <c r="A217" s="31"/>
      <c r="B217" s="89"/>
      <c r="C217" s="133" t="s">
        <v>52</v>
      </c>
      <c r="D217" s="115" t="s">
        <v>2</v>
      </c>
      <c r="E217" s="131"/>
      <c r="F217" s="132">
        <v>1</v>
      </c>
      <c r="G217" s="126"/>
      <c r="H217" s="126"/>
      <c r="I217" s="126"/>
      <c r="J217" s="126"/>
      <c r="K217" s="126"/>
      <c r="L217" s="126">
        <v>0</v>
      </c>
      <c r="M217" s="127">
        <f t="shared" si="139"/>
        <v>0</v>
      </c>
      <c r="N217" s="51"/>
      <c r="O217" s="116"/>
    </row>
    <row r="218" spans="1:16" s="13" customFormat="1" ht="18" customHeight="1">
      <c r="A218" s="117"/>
      <c r="B218" s="107"/>
      <c r="C218" s="133" t="s">
        <v>44</v>
      </c>
      <c r="D218" s="115" t="s">
        <v>2</v>
      </c>
      <c r="E218" s="131"/>
      <c r="F218" s="132">
        <v>1</v>
      </c>
      <c r="G218" s="126">
        <v>0</v>
      </c>
      <c r="H218" s="126">
        <f t="shared" ref="H218" si="141">G218*F218</f>
        <v>0</v>
      </c>
      <c r="I218" s="126"/>
      <c r="J218" s="126"/>
      <c r="K218" s="126"/>
      <c r="L218" s="126"/>
      <c r="M218" s="127">
        <f t="shared" si="139"/>
        <v>0</v>
      </c>
      <c r="N218" s="51"/>
      <c r="O218" s="116"/>
    </row>
    <row r="219" spans="1:16" ht="34.950000000000003" customHeight="1">
      <c r="A219" s="31">
        <v>31</v>
      </c>
      <c r="B219" s="88" t="s">
        <v>51</v>
      </c>
      <c r="C219" s="128" t="s">
        <v>61</v>
      </c>
      <c r="D219" s="26" t="s">
        <v>60</v>
      </c>
      <c r="E219" s="98"/>
      <c r="F219" s="130">
        <v>18</v>
      </c>
      <c r="G219" s="126"/>
      <c r="H219" s="126"/>
      <c r="I219" s="126"/>
      <c r="J219" s="126"/>
      <c r="K219" s="126"/>
      <c r="L219" s="126"/>
      <c r="M219" s="127"/>
      <c r="N219" s="84"/>
      <c r="O219" s="113"/>
    </row>
    <row r="220" spans="1:16" ht="18" customHeight="1">
      <c r="A220" s="31"/>
      <c r="B220" s="125"/>
      <c r="C220" s="133" t="s">
        <v>63</v>
      </c>
      <c r="D220" s="7" t="str">
        <f>D219</f>
        <v>მ3</v>
      </c>
      <c r="E220" s="126"/>
      <c r="F220" s="126">
        <v>18</v>
      </c>
      <c r="G220" s="126">
        <v>0</v>
      </c>
      <c r="H220" s="126">
        <f>G220*F220</f>
        <v>0</v>
      </c>
      <c r="I220" s="126">
        <v>0</v>
      </c>
      <c r="J220" s="126">
        <f>I220*F220</f>
        <v>0</v>
      </c>
      <c r="K220" s="126"/>
      <c r="L220" s="126"/>
      <c r="M220" s="127">
        <f>J220+H220</f>
        <v>0</v>
      </c>
      <c r="N220" s="84"/>
      <c r="O220" s="114">
        <v>6</v>
      </c>
    </row>
    <row r="221" spans="1:16" s="13" customFormat="1" ht="18" customHeight="1">
      <c r="A221" s="31"/>
      <c r="B221" s="89"/>
      <c r="C221" s="133" t="s">
        <v>65</v>
      </c>
      <c r="D221" s="115" t="s">
        <v>64</v>
      </c>
      <c r="E221" s="131"/>
      <c r="F221" s="132">
        <v>3</v>
      </c>
      <c r="G221" s="126"/>
      <c r="H221" s="126"/>
      <c r="I221" s="126"/>
      <c r="J221" s="126"/>
      <c r="K221" s="126">
        <v>0</v>
      </c>
      <c r="L221" s="126">
        <f>K221*F221</f>
        <v>0</v>
      </c>
      <c r="M221" s="127">
        <f t="shared" ref="M221" si="142">L221+J221+H221</f>
        <v>0</v>
      </c>
      <c r="N221" s="51"/>
      <c r="O221" s="116"/>
    </row>
    <row r="222" spans="1:16" s="13" customFormat="1" ht="18" customHeight="1">
      <c r="A222" s="31"/>
      <c r="B222" s="89"/>
      <c r="C222" s="133" t="s">
        <v>52</v>
      </c>
      <c r="D222" s="115" t="s">
        <v>2</v>
      </c>
      <c r="E222" s="131"/>
      <c r="F222" s="132">
        <v>1</v>
      </c>
      <c r="G222" s="126"/>
      <c r="H222" s="126"/>
      <c r="I222" s="126"/>
      <c r="J222" s="126"/>
      <c r="K222" s="126"/>
      <c r="L222" s="126">
        <v>0</v>
      </c>
      <c r="M222" s="127">
        <f t="shared" si="4"/>
        <v>0</v>
      </c>
      <c r="N222" s="51"/>
      <c r="O222" s="116"/>
    </row>
    <row r="223" spans="1:16" s="13" customFormat="1" ht="18" customHeight="1">
      <c r="A223" s="117"/>
      <c r="B223" s="107"/>
      <c r="C223" s="133" t="s">
        <v>44</v>
      </c>
      <c r="D223" s="115" t="s">
        <v>2</v>
      </c>
      <c r="E223" s="131"/>
      <c r="F223" s="132">
        <v>1</v>
      </c>
      <c r="G223" s="126">
        <v>0</v>
      </c>
      <c r="H223" s="126">
        <f t="shared" si="5"/>
        <v>0</v>
      </c>
      <c r="I223" s="126"/>
      <c r="J223" s="126"/>
      <c r="K223" s="126"/>
      <c r="L223" s="126"/>
      <c r="M223" s="127">
        <f t="shared" si="4"/>
        <v>0</v>
      </c>
      <c r="N223" s="51"/>
      <c r="O223" s="116"/>
    </row>
    <row r="224" spans="1:16" s="2" customFormat="1" ht="18" customHeight="1">
      <c r="A224" s="99"/>
      <c r="B224" s="108"/>
      <c r="C224" s="135" t="s">
        <v>46</v>
      </c>
      <c r="D224" s="100"/>
      <c r="E224" s="101"/>
      <c r="F224" s="101"/>
      <c r="G224" s="101"/>
      <c r="H224" s="102">
        <f>SUM(H11:H223)</f>
        <v>1450</v>
      </c>
      <c r="I224" s="102"/>
      <c r="J224" s="102">
        <f>SUM(J11:J223)</f>
        <v>0</v>
      </c>
      <c r="K224" s="102"/>
      <c r="L224" s="102">
        <f>SUM(L11:L223)</f>
        <v>0</v>
      </c>
      <c r="M224" s="102">
        <f>SUM(M11:M223)</f>
        <v>1450</v>
      </c>
      <c r="N224" s="48"/>
      <c r="O224" s="3"/>
      <c r="P224" s="1"/>
    </row>
    <row r="225" spans="1:14" s="10" customFormat="1" ht="36" customHeight="1">
      <c r="A225" s="31"/>
      <c r="B225" s="89"/>
      <c r="C225" s="133" t="s">
        <v>47</v>
      </c>
      <c r="D225" s="14">
        <v>0.03</v>
      </c>
      <c r="E225" s="40"/>
      <c r="F225" s="76"/>
      <c r="G225" s="40"/>
      <c r="H225" s="77"/>
      <c r="I225" s="77"/>
      <c r="J225" s="77"/>
      <c r="K225" s="77"/>
      <c r="L225" s="77"/>
      <c r="M225" s="78">
        <f>H224*D225</f>
        <v>43.5</v>
      </c>
      <c r="N225" s="49"/>
    </row>
    <row r="226" spans="1:14" s="11" customFormat="1" ht="18" customHeight="1">
      <c r="A226" s="31"/>
      <c r="B226" s="89"/>
      <c r="C226" s="128" t="s">
        <v>46</v>
      </c>
      <c r="D226" s="26"/>
      <c r="E226" s="40"/>
      <c r="F226" s="38"/>
      <c r="G226" s="38"/>
      <c r="H226" s="83"/>
      <c r="I226" s="83"/>
      <c r="J226" s="83"/>
      <c r="K226" s="83"/>
      <c r="L226" s="83"/>
      <c r="M226" s="78">
        <f>SUM(M224:M225)</f>
        <v>1493.5</v>
      </c>
      <c r="N226" s="47"/>
    </row>
    <row r="227" spans="1:14" s="10" customFormat="1" ht="36" customHeight="1">
      <c r="A227" s="31"/>
      <c r="B227" s="89"/>
      <c r="C227" s="133" t="s">
        <v>48</v>
      </c>
      <c r="D227" s="14">
        <v>0.08</v>
      </c>
      <c r="E227" s="40"/>
      <c r="F227" s="76"/>
      <c r="G227" s="40"/>
      <c r="H227" s="77"/>
      <c r="I227" s="77"/>
      <c r="J227" s="77"/>
      <c r="K227" s="77"/>
      <c r="L227" s="77"/>
      <c r="M227" s="78">
        <f>M226*D227</f>
        <v>119.48</v>
      </c>
      <c r="N227" s="49"/>
    </row>
    <row r="228" spans="1:14" s="11" customFormat="1" ht="18" customHeight="1">
      <c r="A228" s="31"/>
      <c r="B228" s="89"/>
      <c r="C228" s="128" t="s">
        <v>46</v>
      </c>
      <c r="D228" s="26"/>
      <c r="E228" s="40"/>
      <c r="F228" s="38"/>
      <c r="G228" s="38"/>
      <c r="H228" s="83"/>
      <c r="I228" s="83"/>
      <c r="J228" s="83"/>
      <c r="K228" s="83"/>
      <c r="L228" s="83"/>
      <c r="M228" s="78">
        <f>SUM(M226:M227)</f>
        <v>1612.98</v>
      </c>
      <c r="N228" s="47"/>
    </row>
    <row r="229" spans="1:14" s="10" customFormat="1" ht="18" customHeight="1">
      <c r="A229" s="31"/>
      <c r="B229" s="89"/>
      <c r="C229" s="133" t="s">
        <v>49</v>
      </c>
      <c r="D229" s="14">
        <v>0.08</v>
      </c>
      <c r="E229" s="40"/>
      <c r="F229" s="76"/>
      <c r="G229" s="40"/>
      <c r="H229" s="77"/>
      <c r="I229" s="77"/>
      <c r="J229" s="77"/>
      <c r="K229" s="77"/>
      <c r="L229" s="77"/>
      <c r="M229" s="78">
        <f>M228*D229</f>
        <v>129.0384</v>
      </c>
      <c r="N229" s="47"/>
    </row>
    <row r="230" spans="1:14" s="29" customFormat="1" ht="21" customHeight="1" thickBot="1">
      <c r="A230" s="103"/>
      <c r="B230" s="109"/>
      <c r="C230" s="136" t="s">
        <v>50</v>
      </c>
      <c r="D230" s="93"/>
      <c r="E230" s="95"/>
      <c r="F230" s="95"/>
      <c r="G230" s="94"/>
      <c r="H230" s="96"/>
      <c r="I230" s="96"/>
      <c r="J230" s="96"/>
      <c r="K230" s="96"/>
      <c r="L230" s="96"/>
      <c r="M230" s="97">
        <f>SUM(M228:M229)</f>
        <v>1742.0183999999999</v>
      </c>
      <c r="N230" s="50"/>
    </row>
    <row r="231" spans="1:14" s="10" customFormat="1" ht="18" customHeight="1">
      <c r="A231" s="31"/>
      <c r="B231" s="89"/>
      <c r="C231" s="133" t="s">
        <v>34</v>
      </c>
      <c r="D231" s="14">
        <v>0.18</v>
      </c>
      <c r="E231" s="40"/>
      <c r="F231" s="76"/>
      <c r="G231" s="40"/>
      <c r="H231" s="77"/>
      <c r="I231" s="77"/>
      <c r="J231" s="77"/>
      <c r="K231" s="77"/>
      <c r="L231" s="77"/>
      <c r="M231" s="78">
        <f>M230*D231</f>
        <v>313.563312</v>
      </c>
      <c r="N231" s="47"/>
    </row>
    <row r="232" spans="1:14" s="29" customFormat="1" ht="21" customHeight="1" thickBot="1">
      <c r="A232" s="103"/>
      <c r="B232" s="109"/>
      <c r="C232" s="136" t="s">
        <v>50</v>
      </c>
      <c r="D232" s="93"/>
      <c r="E232" s="95"/>
      <c r="F232" s="95"/>
      <c r="G232" s="94"/>
      <c r="H232" s="96"/>
      <c r="I232" s="96"/>
      <c r="J232" s="96"/>
      <c r="K232" s="96"/>
      <c r="L232" s="96"/>
      <c r="M232" s="97">
        <f>M231+M230</f>
        <v>2055.5817120000002</v>
      </c>
      <c r="N232" s="50"/>
    </row>
    <row r="233" spans="1:14">
      <c r="A233" s="23"/>
      <c r="B233" s="110"/>
      <c r="D233" s="18"/>
      <c r="E233" s="9"/>
      <c r="F233" s="8"/>
      <c r="G233" s="8"/>
      <c r="H233" s="8"/>
      <c r="I233" s="82"/>
      <c r="J233" s="8"/>
      <c r="K233" s="82"/>
      <c r="L233" s="8"/>
      <c r="M233" s="9"/>
      <c r="N233" s="84"/>
    </row>
    <row r="234" spans="1:14">
      <c r="A234" s="23"/>
      <c r="B234" s="110"/>
      <c r="D234" s="18"/>
      <c r="E234" s="9"/>
      <c r="F234" s="8"/>
      <c r="G234" s="8"/>
      <c r="H234" s="8"/>
      <c r="I234" s="82"/>
      <c r="J234" s="85"/>
      <c r="K234" s="82"/>
      <c r="L234" s="8"/>
      <c r="M234" s="34"/>
      <c r="N234" s="84"/>
    </row>
    <row r="235" spans="1:14" s="6" customFormat="1" ht="18" customHeight="1">
      <c r="A235" s="4"/>
      <c r="B235" s="91"/>
      <c r="C235" s="15"/>
      <c r="E235" s="74"/>
      <c r="F235" s="74"/>
      <c r="G235" s="57"/>
      <c r="H235" s="57"/>
      <c r="I235" s="57"/>
      <c r="J235" s="74"/>
      <c r="K235" s="74"/>
      <c r="L235" s="74"/>
      <c r="M235" s="75"/>
    </row>
    <row r="236" spans="1:14">
      <c r="A236" s="23"/>
      <c r="B236" s="110"/>
      <c r="D236" s="18"/>
      <c r="E236" s="9"/>
      <c r="F236" s="8"/>
      <c r="G236" s="8"/>
      <c r="H236" s="8"/>
      <c r="I236" s="82"/>
      <c r="J236" s="8"/>
      <c r="K236" s="82"/>
      <c r="L236" s="8"/>
      <c r="M236" s="87"/>
      <c r="N236" s="84"/>
    </row>
    <row r="237" spans="1:14">
      <c r="A237" s="23"/>
      <c r="B237" s="110"/>
      <c r="D237" s="18"/>
      <c r="E237" s="9"/>
      <c r="F237" s="8"/>
      <c r="G237" s="8"/>
      <c r="H237" s="8"/>
      <c r="I237" s="82"/>
      <c r="J237" s="8"/>
      <c r="K237" s="82"/>
      <c r="L237" s="8"/>
      <c r="M237" s="87"/>
      <c r="N237" s="84"/>
    </row>
    <row r="238" spans="1:14">
      <c r="E238" s="9"/>
      <c r="F238" s="8"/>
      <c r="G238" s="8"/>
      <c r="H238" s="8"/>
      <c r="I238" s="82"/>
      <c r="J238" s="86"/>
      <c r="K238" s="82"/>
      <c r="L238" s="8"/>
      <c r="M238" s="79"/>
    </row>
    <row r="239" spans="1:14">
      <c r="E239" s="9"/>
      <c r="F239" s="8"/>
      <c r="G239" s="8"/>
      <c r="H239" s="8"/>
      <c r="I239" s="82"/>
      <c r="J239" s="8"/>
      <c r="K239" s="82"/>
      <c r="L239" s="8"/>
      <c r="M239" s="9"/>
    </row>
    <row r="240" spans="1:14">
      <c r="E240" s="9"/>
      <c r="F240" s="8"/>
      <c r="G240" s="8"/>
      <c r="H240" s="8"/>
      <c r="I240" s="82"/>
      <c r="J240" s="8"/>
      <c r="K240" s="82"/>
      <c r="L240" s="8"/>
      <c r="M240" s="79"/>
    </row>
    <row r="241" spans="1:14">
      <c r="E241" s="9"/>
      <c r="F241" s="8"/>
      <c r="G241" s="8"/>
      <c r="H241" s="8"/>
      <c r="I241" s="82"/>
      <c r="J241" s="8"/>
      <c r="K241" s="82"/>
      <c r="L241" s="8"/>
    </row>
    <row r="242" spans="1:14">
      <c r="E242" s="9"/>
      <c r="F242" s="8"/>
      <c r="G242" s="8"/>
      <c r="H242" s="8"/>
      <c r="I242" s="82"/>
      <c r="J242" s="8"/>
      <c r="K242" s="82"/>
      <c r="L242" s="8"/>
      <c r="M242" s="68"/>
    </row>
    <row r="243" spans="1:14">
      <c r="E243" s="9"/>
      <c r="F243" s="8"/>
      <c r="G243" s="8"/>
      <c r="H243" s="8"/>
      <c r="I243" s="82"/>
      <c r="J243" s="8"/>
      <c r="K243" s="82"/>
      <c r="L243" s="8"/>
    </row>
    <row r="244" spans="1:14">
      <c r="E244" s="9"/>
      <c r="F244" s="8"/>
      <c r="G244" s="8"/>
      <c r="H244" s="8"/>
      <c r="I244" s="82"/>
      <c r="J244" s="8"/>
      <c r="K244" s="82"/>
      <c r="L244" s="8"/>
    </row>
    <row r="245" spans="1:14">
      <c r="E245" s="9"/>
      <c r="F245" s="8"/>
      <c r="G245" s="8"/>
      <c r="H245" s="8"/>
      <c r="I245" s="82"/>
      <c r="J245" s="8"/>
      <c r="K245" s="82"/>
      <c r="L245" s="8"/>
    </row>
    <row r="246" spans="1:14">
      <c r="E246" s="9"/>
      <c r="F246" s="8"/>
      <c r="G246" s="8"/>
      <c r="H246" s="8"/>
      <c r="I246" s="82"/>
      <c r="J246" s="8"/>
      <c r="K246" s="82"/>
      <c r="L246" s="8"/>
      <c r="N246" s="18"/>
    </row>
    <row r="247" spans="1:14">
      <c r="E247" s="9"/>
      <c r="F247" s="8"/>
      <c r="G247" s="8"/>
      <c r="H247" s="8"/>
      <c r="I247" s="82"/>
      <c r="J247" s="8"/>
      <c r="K247" s="82"/>
      <c r="L247" s="8"/>
      <c r="N247" s="18"/>
    </row>
    <row r="248" spans="1:14">
      <c r="E248" s="9"/>
      <c r="F248" s="8"/>
      <c r="G248" s="8"/>
      <c r="H248" s="8"/>
      <c r="I248" s="82"/>
      <c r="J248" s="8"/>
      <c r="K248" s="82"/>
      <c r="L248" s="8"/>
      <c r="N248" s="18"/>
    </row>
    <row r="249" spans="1:14">
      <c r="E249" s="9"/>
      <c r="F249" s="8"/>
      <c r="G249" s="8"/>
      <c r="H249" s="8"/>
      <c r="I249" s="82"/>
      <c r="J249" s="8"/>
      <c r="K249" s="82"/>
      <c r="L249" s="8"/>
      <c r="N249" s="18"/>
    </row>
    <row r="250" spans="1:14">
      <c r="E250" s="9"/>
      <c r="F250" s="8"/>
      <c r="G250" s="8"/>
      <c r="H250" s="8"/>
      <c r="I250" s="82"/>
      <c r="J250" s="8"/>
      <c r="K250" s="82"/>
      <c r="L250" s="8"/>
      <c r="N250" s="18"/>
    </row>
    <row r="251" spans="1:14" ht="13.8">
      <c r="A251" s="18"/>
      <c r="B251" s="90"/>
      <c r="C251" s="18"/>
      <c r="D251" s="18"/>
      <c r="E251" s="9"/>
      <c r="F251" s="8"/>
      <c r="G251" s="8"/>
      <c r="H251" s="8"/>
      <c r="I251" s="82"/>
      <c r="J251" s="8"/>
      <c r="K251" s="82"/>
      <c r="L251" s="8"/>
      <c r="N251" s="18"/>
    </row>
    <row r="252" spans="1:14" ht="13.8">
      <c r="A252" s="18"/>
      <c r="B252" s="90"/>
      <c r="C252" s="18"/>
      <c r="D252" s="18"/>
      <c r="E252" s="9"/>
      <c r="F252" s="8"/>
      <c r="G252" s="8"/>
      <c r="H252" s="8"/>
      <c r="I252" s="82"/>
      <c r="J252" s="8"/>
      <c r="K252" s="82"/>
      <c r="L252" s="8"/>
      <c r="N252" s="18"/>
    </row>
    <row r="253" spans="1:14" ht="13.8">
      <c r="A253" s="18"/>
      <c r="B253" s="90"/>
      <c r="C253" s="18"/>
      <c r="D253" s="18"/>
      <c r="E253" s="9"/>
      <c r="F253" s="8"/>
      <c r="G253" s="8"/>
      <c r="H253" s="8"/>
      <c r="I253" s="82"/>
      <c r="J253" s="8"/>
      <c r="K253" s="82"/>
      <c r="L253" s="8"/>
      <c r="N253" s="18"/>
    </row>
    <row r="254" spans="1:14" ht="13.8">
      <c r="A254" s="18"/>
      <c r="B254" s="90"/>
      <c r="C254" s="18"/>
      <c r="D254" s="18"/>
      <c r="E254" s="9"/>
      <c r="F254" s="8"/>
      <c r="G254" s="8"/>
      <c r="H254" s="8"/>
      <c r="I254" s="82"/>
      <c r="J254" s="8"/>
      <c r="K254" s="82"/>
      <c r="L254" s="8"/>
      <c r="N254" s="18"/>
    </row>
    <row r="255" spans="1:14" ht="13.8">
      <c r="A255" s="18"/>
      <c r="B255" s="90"/>
      <c r="C255" s="18"/>
      <c r="D255" s="18"/>
      <c r="E255" s="9"/>
      <c r="F255" s="8"/>
      <c r="G255" s="8"/>
      <c r="H255" s="8"/>
      <c r="I255" s="82"/>
      <c r="J255" s="8"/>
      <c r="K255" s="82"/>
      <c r="L255" s="8"/>
      <c r="M255" s="18"/>
      <c r="N255" s="18"/>
    </row>
    <row r="256" spans="1:14" ht="13.8">
      <c r="A256" s="18"/>
      <c r="B256" s="90"/>
      <c r="C256" s="18"/>
      <c r="D256" s="18"/>
      <c r="E256" s="9"/>
      <c r="F256" s="8"/>
      <c r="G256" s="8"/>
      <c r="H256" s="8"/>
      <c r="I256" s="82"/>
      <c r="J256" s="8"/>
      <c r="K256" s="82"/>
      <c r="L256" s="8"/>
      <c r="M256" s="18"/>
      <c r="N256" s="18"/>
    </row>
    <row r="257" spans="1:14" ht="13.8">
      <c r="A257" s="18"/>
      <c r="B257" s="90"/>
      <c r="C257" s="18"/>
      <c r="D257" s="18"/>
      <c r="E257" s="9"/>
      <c r="F257" s="8"/>
      <c r="G257" s="8"/>
      <c r="H257" s="8"/>
      <c r="I257" s="82"/>
      <c r="J257" s="8"/>
      <c r="K257" s="82"/>
      <c r="L257" s="8"/>
      <c r="M257" s="18"/>
      <c r="N257" s="18"/>
    </row>
    <row r="258" spans="1:14" ht="13.8">
      <c r="A258" s="18"/>
      <c r="B258" s="90"/>
      <c r="C258" s="18"/>
      <c r="D258" s="18"/>
      <c r="E258" s="9"/>
      <c r="F258" s="8"/>
      <c r="G258" s="8"/>
      <c r="H258" s="8"/>
      <c r="I258" s="82"/>
      <c r="J258" s="8"/>
      <c r="K258" s="82"/>
      <c r="L258" s="8"/>
      <c r="M258" s="18"/>
      <c r="N258" s="18"/>
    </row>
    <row r="259" spans="1:14" ht="13.8">
      <c r="A259" s="18"/>
      <c r="B259" s="90"/>
      <c r="C259" s="18"/>
      <c r="D259" s="18"/>
      <c r="E259" s="9"/>
      <c r="F259" s="8"/>
      <c r="G259" s="8"/>
      <c r="H259" s="8"/>
      <c r="I259" s="82"/>
      <c r="J259" s="8"/>
      <c r="K259" s="82"/>
      <c r="L259" s="8"/>
      <c r="M259" s="18"/>
      <c r="N259" s="18"/>
    </row>
    <row r="260" spans="1:14" ht="13.8">
      <c r="A260" s="18"/>
      <c r="B260" s="90"/>
      <c r="C260" s="18"/>
      <c r="D260" s="18"/>
      <c r="E260" s="9"/>
      <c r="F260" s="8"/>
      <c r="G260" s="8"/>
      <c r="H260" s="8"/>
      <c r="I260" s="82"/>
      <c r="J260" s="8"/>
      <c r="K260" s="82"/>
      <c r="L260" s="8"/>
      <c r="M260" s="18"/>
      <c r="N260" s="18"/>
    </row>
    <row r="261" spans="1:14" ht="13.8">
      <c r="A261" s="18"/>
      <c r="B261" s="90"/>
      <c r="C261" s="18"/>
      <c r="D261" s="18"/>
      <c r="E261" s="9"/>
      <c r="F261" s="8"/>
      <c r="G261" s="8"/>
      <c r="H261" s="8"/>
      <c r="I261" s="82"/>
      <c r="J261" s="8"/>
      <c r="K261" s="82"/>
      <c r="L261" s="8"/>
      <c r="M261" s="18"/>
      <c r="N261" s="18"/>
    </row>
    <row r="262" spans="1:14" ht="13.8">
      <c r="A262" s="18"/>
      <c r="B262" s="90"/>
      <c r="C262" s="18"/>
      <c r="D262" s="18"/>
      <c r="E262" s="9"/>
      <c r="F262" s="8"/>
      <c r="G262" s="8"/>
      <c r="H262" s="8"/>
      <c r="I262" s="82"/>
      <c r="J262" s="8"/>
      <c r="K262" s="82"/>
      <c r="L262" s="8"/>
      <c r="M262" s="18"/>
      <c r="N262" s="18"/>
    </row>
    <row r="263" spans="1:14" ht="13.8">
      <c r="A263" s="18"/>
      <c r="B263" s="90"/>
      <c r="C263" s="18"/>
      <c r="D263" s="18"/>
      <c r="E263" s="9"/>
      <c r="F263" s="8"/>
      <c r="G263" s="8"/>
      <c r="H263" s="8"/>
      <c r="I263" s="82"/>
      <c r="J263" s="8"/>
      <c r="K263" s="82"/>
      <c r="L263" s="8"/>
      <c r="M263" s="18"/>
      <c r="N263" s="18"/>
    </row>
    <row r="264" spans="1:14" ht="13.8">
      <c r="A264" s="18"/>
      <c r="B264" s="90"/>
      <c r="C264" s="18"/>
      <c r="D264" s="18"/>
      <c r="E264" s="9"/>
      <c r="F264" s="8"/>
      <c r="G264" s="8"/>
      <c r="H264" s="8"/>
      <c r="I264" s="82"/>
      <c r="J264" s="8"/>
      <c r="K264" s="82"/>
      <c r="L264" s="8"/>
      <c r="M264" s="18"/>
      <c r="N264" s="18"/>
    </row>
    <row r="265" spans="1:14" ht="13.8">
      <c r="A265" s="18"/>
      <c r="B265" s="90"/>
      <c r="C265" s="18"/>
      <c r="D265" s="18"/>
      <c r="E265" s="9"/>
      <c r="F265" s="8"/>
      <c r="G265" s="8"/>
      <c r="H265" s="8"/>
      <c r="I265" s="82"/>
      <c r="J265" s="8"/>
      <c r="K265" s="82"/>
      <c r="L265" s="8"/>
      <c r="M265" s="18"/>
      <c r="N265" s="18"/>
    </row>
    <row r="266" spans="1:14" ht="13.8">
      <c r="A266" s="18"/>
      <c r="B266" s="90"/>
      <c r="C266" s="18"/>
      <c r="D266" s="18"/>
      <c r="E266" s="9"/>
      <c r="F266" s="8"/>
      <c r="G266" s="8"/>
      <c r="H266" s="8"/>
      <c r="I266" s="82"/>
      <c r="J266" s="8"/>
      <c r="K266" s="82"/>
      <c r="L266" s="8"/>
      <c r="M266" s="18"/>
      <c r="N266" s="18"/>
    </row>
    <row r="267" spans="1:14" ht="13.8">
      <c r="A267" s="18"/>
      <c r="B267" s="90"/>
      <c r="C267" s="18"/>
      <c r="D267" s="18"/>
      <c r="E267" s="9"/>
      <c r="F267" s="8"/>
      <c r="G267" s="8"/>
      <c r="H267" s="8"/>
      <c r="I267" s="82"/>
      <c r="J267" s="8"/>
      <c r="K267" s="82"/>
      <c r="L267" s="8"/>
      <c r="M267" s="18"/>
      <c r="N267" s="18"/>
    </row>
    <row r="268" spans="1:14" ht="13.8">
      <c r="A268" s="18"/>
      <c r="B268" s="90"/>
      <c r="C268" s="18"/>
      <c r="D268" s="18"/>
      <c r="E268" s="9"/>
      <c r="F268" s="8"/>
      <c r="G268" s="8"/>
      <c r="H268" s="8"/>
      <c r="I268" s="82"/>
      <c r="J268" s="8"/>
      <c r="K268" s="82"/>
      <c r="L268" s="8"/>
      <c r="M268" s="18"/>
      <c r="N268" s="18"/>
    </row>
    <row r="269" spans="1:14" ht="13.8">
      <c r="A269" s="18"/>
      <c r="B269" s="90"/>
      <c r="C269" s="18"/>
      <c r="D269" s="18"/>
      <c r="E269" s="9"/>
      <c r="F269" s="8"/>
      <c r="G269" s="8"/>
      <c r="H269" s="8"/>
      <c r="I269" s="82"/>
      <c r="J269" s="8"/>
      <c r="K269" s="82"/>
      <c r="L269" s="8"/>
      <c r="M269" s="18"/>
      <c r="N269" s="18"/>
    </row>
    <row r="270" spans="1:14" ht="13.8">
      <c r="A270" s="18"/>
      <c r="B270" s="90"/>
      <c r="C270" s="18"/>
      <c r="D270" s="18"/>
      <c r="E270" s="9"/>
      <c r="F270" s="8"/>
      <c r="G270" s="8"/>
      <c r="H270" s="8"/>
      <c r="I270" s="82"/>
      <c r="J270" s="8"/>
      <c r="K270" s="82"/>
      <c r="L270" s="8"/>
      <c r="M270" s="18"/>
      <c r="N270" s="18"/>
    </row>
    <row r="271" spans="1:14" ht="13.8">
      <c r="A271" s="18"/>
      <c r="B271" s="90"/>
      <c r="C271" s="18"/>
      <c r="D271" s="18"/>
      <c r="E271" s="9"/>
      <c r="F271" s="8"/>
      <c r="G271" s="8"/>
      <c r="H271" s="8"/>
      <c r="I271" s="82"/>
      <c r="J271" s="8"/>
      <c r="K271" s="82"/>
      <c r="L271" s="8"/>
      <c r="M271" s="18"/>
      <c r="N271" s="18"/>
    </row>
    <row r="272" spans="1:14" ht="13.8">
      <c r="A272" s="18"/>
      <c r="B272" s="90"/>
      <c r="C272" s="18"/>
      <c r="D272" s="18"/>
      <c r="E272" s="9"/>
      <c r="F272" s="8"/>
      <c r="G272" s="8"/>
      <c r="H272" s="8"/>
      <c r="I272" s="82"/>
      <c r="J272" s="8"/>
      <c r="K272" s="82"/>
      <c r="L272" s="8"/>
      <c r="M272" s="18"/>
      <c r="N272" s="18"/>
    </row>
    <row r="273" spans="1:14" ht="13.8">
      <c r="A273" s="18"/>
      <c r="B273" s="90"/>
      <c r="C273" s="18"/>
      <c r="D273" s="18"/>
      <c r="E273" s="9"/>
      <c r="F273" s="8"/>
      <c r="G273" s="8"/>
      <c r="H273" s="8"/>
      <c r="I273" s="82"/>
      <c r="J273" s="8"/>
      <c r="K273" s="82"/>
      <c r="L273" s="8"/>
      <c r="M273" s="18"/>
      <c r="N273" s="18"/>
    </row>
    <row r="274" spans="1:14" ht="13.8">
      <c r="A274" s="18"/>
      <c r="B274" s="90"/>
      <c r="C274" s="18"/>
      <c r="D274" s="18"/>
      <c r="E274" s="9"/>
      <c r="F274" s="8"/>
      <c r="G274" s="8"/>
      <c r="H274" s="8"/>
      <c r="I274" s="82"/>
      <c r="J274" s="8"/>
      <c r="K274" s="82"/>
      <c r="L274" s="8"/>
      <c r="M274" s="18"/>
      <c r="N274" s="18"/>
    </row>
    <row r="275" spans="1:14" ht="13.8">
      <c r="A275" s="18"/>
      <c r="B275" s="90"/>
      <c r="C275" s="18"/>
      <c r="D275" s="18"/>
      <c r="E275" s="9"/>
      <c r="F275" s="8"/>
      <c r="G275" s="8"/>
      <c r="H275" s="8"/>
      <c r="I275" s="82"/>
      <c r="J275" s="8"/>
      <c r="K275" s="82"/>
      <c r="L275" s="8"/>
      <c r="M275" s="18"/>
      <c r="N275" s="18"/>
    </row>
    <row r="276" spans="1:14" ht="13.8">
      <c r="A276" s="18"/>
      <c r="B276" s="90"/>
      <c r="C276" s="18"/>
      <c r="D276" s="18"/>
      <c r="E276" s="9"/>
      <c r="F276" s="8"/>
      <c r="G276" s="8"/>
      <c r="H276" s="8"/>
      <c r="I276" s="82"/>
      <c r="J276" s="8"/>
      <c r="K276" s="82"/>
      <c r="L276" s="8"/>
      <c r="M276" s="18"/>
      <c r="N276" s="18"/>
    </row>
    <row r="277" spans="1:14" ht="13.8">
      <c r="A277" s="18"/>
      <c r="B277" s="90"/>
      <c r="C277" s="18"/>
      <c r="D277" s="18"/>
      <c r="E277" s="9"/>
      <c r="F277" s="8"/>
      <c r="G277" s="8"/>
      <c r="H277" s="8"/>
      <c r="I277" s="82"/>
      <c r="J277" s="8"/>
      <c r="K277" s="82"/>
      <c r="L277" s="8"/>
      <c r="M277" s="18"/>
      <c r="N277" s="18"/>
    </row>
    <row r="278" spans="1:14" ht="13.8">
      <c r="A278" s="18"/>
      <c r="B278" s="90"/>
      <c r="C278" s="18"/>
      <c r="D278" s="18"/>
      <c r="E278" s="9"/>
      <c r="F278" s="8"/>
      <c r="G278" s="8"/>
      <c r="H278" s="8"/>
      <c r="I278" s="82"/>
      <c r="J278" s="8"/>
      <c r="K278" s="82"/>
      <c r="L278" s="8"/>
      <c r="M278" s="18"/>
      <c r="N278" s="18"/>
    </row>
    <row r="279" spans="1:14" ht="13.8">
      <c r="A279" s="18"/>
      <c r="B279" s="90"/>
      <c r="C279" s="18"/>
      <c r="D279" s="18"/>
      <c r="E279" s="9"/>
      <c r="F279" s="8"/>
      <c r="G279" s="8"/>
      <c r="H279" s="8"/>
      <c r="I279" s="82"/>
      <c r="J279" s="8"/>
      <c r="K279" s="82"/>
      <c r="L279" s="8"/>
      <c r="M279" s="18"/>
      <c r="N279" s="18"/>
    </row>
    <row r="280" spans="1:14" ht="13.8">
      <c r="A280" s="18"/>
      <c r="B280" s="90"/>
      <c r="C280" s="18"/>
      <c r="D280" s="18"/>
      <c r="E280" s="9"/>
      <c r="F280" s="8"/>
      <c r="G280" s="8"/>
      <c r="H280" s="8"/>
      <c r="I280" s="82"/>
      <c r="J280" s="8"/>
      <c r="K280" s="82"/>
      <c r="L280" s="8"/>
      <c r="M280" s="18"/>
      <c r="N280" s="18"/>
    </row>
    <row r="281" spans="1:14" ht="13.8">
      <c r="A281" s="18"/>
      <c r="B281" s="90"/>
      <c r="C281" s="18"/>
      <c r="D281" s="18"/>
      <c r="E281" s="9"/>
      <c r="F281" s="8"/>
      <c r="G281" s="8"/>
      <c r="H281" s="8"/>
      <c r="I281" s="82"/>
      <c r="J281" s="8"/>
      <c r="K281" s="82"/>
      <c r="L281" s="8"/>
      <c r="M281" s="18"/>
      <c r="N281" s="18"/>
    </row>
    <row r="282" spans="1:14" ht="13.8">
      <c r="A282" s="18"/>
      <c r="B282" s="90"/>
      <c r="C282" s="18"/>
      <c r="D282" s="18"/>
      <c r="E282" s="9"/>
      <c r="F282" s="8"/>
      <c r="G282" s="8"/>
      <c r="H282" s="8"/>
      <c r="I282" s="82"/>
      <c r="J282" s="8"/>
      <c r="K282" s="82"/>
      <c r="L282" s="8"/>
      <c r="M282" s="18"/>
      <c r="N282" s="18"/>
    </row>
    <row r="283" spans="1:14" ht="13.8">
      <c r="A283" s="18"/>
      <c r="B283" s="90"/>
      <c r="C283" s="18"/>
      <c r="D283" s="18"/>
      <c r="E283" s="9"/>
      <c r="F283" s="8"/>
      <c r="G283" s="8"/>
      <c r="H283" s="8"/>
      <c r="I283" s="82"/>
      <c r="J283" s="8"/>
      <c r="K283" s="82"/>
      <c r="L283" s="8"/>
      <c r="M283" s="18"/>
      <c r="N283" s="18"/>
    </row>
    <row r="284" spans="1:14" ht="13.8">
      <c r="A284" s="18"/>
      <c r="B284" s="90"/>
      <c r="C284" s="18"/>
      <c r="D284" s="18"/>
      <c r="E284" s="9"/>
      <c r="F284" s="8"/>
      <c r="G284" s="8"/>
      <c r="H284" s="8"/>
      <c r="I284" s="82"/>
      <c r="J284" s="8"/>
      <c r="K284" s="82"/>
      <c r="L284" s="8"/>
      <c r="M284" s="18"/>
      <c r="N284" s="18"/>
    </row>
    <row r="285" spans="1:14" ht="13.8">
      <c r="A285" s="18"/>
      <c r="B285" s="90"/>
      <c r="C285" s="18"/>
      <c r="D285" s="18"/>
      <c r="E285" s="9"/>
      <c r="F285" s="8"/>
      <c r="G285" s="8"/>
      <c r="H285" s="8"/>
      <c r="I285" s="82"/>
      <c r="J285" s="8"/>
      <c r="K285" s="82"/>
      <c r="L285" s="8"/>
      <c r="M285" s="18"/>
      <c r="N285" s="18"/>
    </row>
    <row r="286" spans="1:14" ht="13.8">
      <c r="A286" s="18"/>
      <c r="B286" s="90"/>
      <c r="C286" s="18"/>
      <c r="D286" s="18"/>
      <c r="E286" s="9"/>
      <c r="F286" s="8"/>
      <c r="G286" s="8"/>
      <c r="H286" s="8"/>
      <c r="I286" s="82"/>
      <c r="J286" s="8"/>
      <c r="K286" s="82"/>
      <c r="L286" s="8"/>
      <c r="M286" s="18"/>
      <c r="N286" s="18"/>
    </row>
    <row r="287" spans="1:14" ht="13.8">
      <c r="A287" s="18"/>
      <c r="B287" s="90"/>
      <c r="C287" s="18"/>
      <c r="D287" s="18"/>
      <c r="E287" s="9"/>
      <c r="F287" s="8"/>
      <c r="G287" s="8"/>
      <c r="H287" s="8"/>
      <c r="I287" s="82"/>
      <c r="J287" s="8"/>
      <c r="K287" s="82"/>
      <c r="L287" s="8"/>
      <c r="M287" s="18"/>
      <c r="N287" s="18"/>
    </row>
    <row r="288" spans="1:14" ht="13.8">
      <c r="A288" s="18"/>
      <c r="B288" s="90"/>
      <c r="C288" s="18"/>
      <c r="D288" s="18"/>
      <c r="E288" s="9"/>
      <c r="F288" s="8"/>
      <c r="G288" s="8"/>
      <c r="H288" s="8"/>
      <c r="I288" s="82"/>
      <c r="J288" s="8"/>
      <c r="K288" s="82"/>
      <c r="L288" s="8"/>
      <c r="M288" s="18"/>
      <c r="N288" s="18"/>
    </row>
    <row r="289" spans="1:14" ht="13.8">
      <c r="A289" s="18"/>
      <c r="B289" s="90"/>
      <c r="C289" s="18"/>
      <c r="D289" s="18"/>
      <c r="E289" s="9"/>
      <c r="F289" s="8"/>
      <c r="G289" s="8"/>
      <c r="H289" s="8"/>
      <c r="I289" s="82"/>
      <c r="J289" s="8"/>
      <c r="K289" s="82"/>
      <c r="L289" s="8"/>
      <c r="M289" s="18"/>
      <c r="N289" s="18"/>
    </row>
    <row r="290" spans="1:14" ht="13.8">
      <c r="A290" s="18"/>
      <c r="B290" s="90"/>
      <c r="C290" s="18"/>
      <c r="D290" s="18"/>
      <c r="E290" s="9"/>
      <c r="F290" s="8"/>
      <c r="G290" s="8"/>
      <c r="H290" s="8"/>
      <c r="I290" s="82"/>
      <c r="J290" s="8"/>
      <c r="K290" s="82"/>
      <c r="L290" s="8"/>
      <c r="M290" s="18"/>
      <c r="N290" s="18"/>
    </row>
    <row r="291" spans="1:14" ht="13.8">
      <c r="A291" s="18"/>
      <c r="B291" s="90"/>
      <c r="C291" s="18"/>
      <c r="D291" s="18"/>
      <c r="E291" s="9"/>
      <c r="F291" s="8"/>
      <c r="G291" s="8"/>
      <c r="H291" s="8"/>
      <c r="I291" s="82"/>
      <c r="J291" s="8"/>
      <c r="K291" s="82"/>
      <c r="L291" s="8"/>
      <c r="M291" s="18"/>
      <c r="N291" s="18"/>
    </row>
    <row r="292" spans="1:14" ht="13.8">
      <c r="A292" s="18"/>
      <c r="B292" s="90"/>
      <c r="C292" s="18"/>
      <c r="D292" s="18"/>
      <c r="E292" s="9"/>
      <c r="F292" s="8"/>
      <c r="G292" s="8"/>
      <c r="H292" s="8"/>
      <c r="I292" s="82"/>
      <c r="J292" s="8"/>
      <c r="K292" s="82"/>
      <c r="L292" s="8"/>
      <c r="M292" s="18"/>
      <c r="N292" s="18"/>
    </row>
    <row r="293" spans="1:14" ht="13.8">
      <c r="A293" s="18"/>
      <c r="B293" s="90"/>
      <c r="C293" s="18"/>
      <c r="D293" s="18"/>
      <c r="E293" s="9"/>
      <c r="F293" s="8"/>
      <c r="G293" s="8"/>
      <c r="H293" s="8"/>
      <c r="I293" s="82"/>
      <c r="J293" s="8"/>
      <c r="K293" s="82"/>
      <c r="L293" s="8"/>
      <c r="M293" s="18"/>
      <c r="N293" s="18"/>
    </row>
    <row r="294" spans="1:14" ht="13.8">
      <c r="A294" s="18"/>
      <c r="B294" s="90"/>
      <c r="C294" s="18"/>
      <c r="D294" s="18"/>
      <c r="E294" s="9"/>
      <c r="F294" s="8"/>
      <c r="G294" s="8"/>
      <c r="H294" s="8"/>
      <c r="I294" s="82"/>
      <c r="J294" s="8"/>
      <c r="K294" s="82"/>
      <c r="L294" s="8"/>
      <c r="M294" s="18"/>
      <c r="N294" s="18"/>
    </row>
    <row r="295" spans="1:14" ht="13.8">
      <c r="A295" s="18"/>
      <c r="B295" s="90"/>
      <c r="C295" s="18"/>
      <c r="D295" s="18"/>
      <c r="E295" s="9"/>
      <c r="F295" s="8"/>
      <c r="G295" s="8"/>
      <c r="H295" s="8"/>
      <c r="I295" s="82"/>
      <c r="J295" s="8"/>
      <c r="K295" s="82"/>
      <c r="L295" s="8"/>
      <c r="M295" s="18"/>
      <c r="N295" s="18"/>
    </row>
    <row r="296" spans="1:14" ht="13.8">
      <c r="A296" s="18"/>
      <c r="B296" s="90"/>
      <c r="C296" s="18"/>
      <c r="D296" s="18"/>
      <c r="E296" s="9"/>
      <c r="F296" s="8"/>
      <c r="G296" s="8"/>
      <c r="H296" s="8"/>
      <c r="I296" s="82"/>
      <c r="J296" s="8"/>
      <c r="K296" s="82"/>
      <c r="L296" s="8"/>
      <c r="M296" s="18"/>
      <c r="N296" s="18"/>
    </row>
    <row r="297" spans="1:14" ht="13.8">
      <c r="A297" s="18"/>
      <c r="B297" s="90"/>
      <c r="C297" s="18"/>
      <c r="D297" s="18"/>
      <c r="E297" s="9"/>
      <c r="F297" s="8"/>
      <c r="G297" s="8"/>
      <c r="H297" s="8"/>
      <c r="I297" s="82"/>
      <c r="J297" s="8"/>
      <c r="K297" s="82"/>
      <c r="L297" s="8"/>
      <c r="M297" s="18"/>
      <c r="N297" s="18"/>
    </row>
    <row r="298" spans="1:14" ht="13.8">
      <c r="A298" s="18"/>
      <c r="B298" s="90"/>
      <c r="C298" s="18"/>
      <c r="D298" s="18"/>
      <c r="M298" s="18"/>
      <c r="N298" s="18"/>
    </row>
    <row r="299" spans="1:14" ht="13.8">
      <c r="A299" s="18"/>
      <c r="B299" s="90"/>
      <c r="C299" s="18"/>
      <c r="D299" s="18"/>
      <c r="E299" s="18"/>
      <c r="I299" s="18"/>
      <c r="K299" s="18"/>
      <c r="M299" s="18"/>
      <c r="N299" s="18"/>
    </row>
    <row r="300" spans="1:14" ht="13.8">
      <c r="A300" s="18"/>
      <c r="B300" s="90"/>
      <c r="C300" s="18"/>
      <c r="D300" s="18"/>
      <c r="E300" s="18"/>
      <c r="I300" s="18"/>
      <c r="K300" s="18"/>
      <c r="M300" s="18"/>
      <c r="N300" s="18"/>
    </row>
    <row r="301" spans="1:14" ht="13.8">
      <c r="A301" s="18"/>
      <c r="B301" s="90"/>
      <c r="C301" s="18"/>
      <c r="D301" s="18"/>
      <c r="E301" s="18"/>
      <c r="I301" s="18"/>
      <c r="K301" s="18"/>
      <c r="M301" s="18"/>
      <c r="N301" s="18"/>
    </row>
    <row r="302" spans="1:14" ht="13.8">
      <c r="A302" s="18"/>
      <c r="B302" s="90"/>
      <c r="C302" s="18"/>
      <c r="D302" s="18"/>
      <c r="E302" s="18"/>
      <c r="I302" s="18"/>
      <c r="K302" s="18"/>
      <c r="M302" s="18"/>
      <c r="N302" s="18"/>
    </row>
    <row r="303" spans="1:14" ht="13.8">
      <c r="A303" s="18"/>
      <c r="B303" s="90"/>
      <c r="C303" s="18"/>
      <c r="D303" s="18"/>
      <c r="E303" s="18"/>
      <c r="I303" s="18"/>
      <c r="K303" s="18"/>
      <c r="M303" s="18"/>
      <c r="N303" s="18"/>
    </row>
    <row r="304" spans="1:14" ht="13.8">
      <c r="A304" s="18"/>
      <c r="B304" s="90"/>
      <c r="C304" s="18"/>
      <c r="D304" s="18"/>
      <c r="E304" s="18"/>
      <c r="I304" s="18"/>
      <c r="K304" s="18"/>
      <c r="M304" s="18"/>
      <c r="N304" s="18"/>
    </row>
    <row r="305" spans="1:14" ht="13.8">
      <c r="A305" s="18"/>
      <c r="B305" s="90"/>
      <c r="C305" s="18"/>
      <c r="D305" s="18"/>
      <c r="E305" s="18"/>
      <c r="I305" s="18"/>
      <c r="K305" s="18"/>
      <c r="M305" s="18"/>
      <c r="N305" s="18"/>
    </row>
    <row r="306" spans="1:14" ht="13.8">
      <c r="A306" s="18"/>
      <c r="B306" s="90"/>
      <c r="C306" s="18"/>
      <c r="D306" s="18"/>
      <c r="E306" s="18"/>
      <c r="I306" s="18"/>
      <c r="K306" s="18"/>
      <c r="M306" s="18"/>
      <c r="N306" s="18"/>
    </row>
    <row r="307" spans="1:14" ht="13.8">
      <c r="A307" s="18"/>
      <c r="B307" s="90"/>
      <c r="C307" s="18"/>
      <c r="D307" s="18"/>
      <c r="E307" s="18"/>
      <c r="I307" s="18"/>
      <c r="K307" s="18"/>
      <c r="M307" s="18"/>
      <c r="N307" s="18"/>
    </row>
    <row r="308" spans="1:14" ht="13.8">
      <c r="A308" s="18"/>
      <c r="B308" s="90"/>
      <c r="C308" s="18"/>
      <c r="D308" s="18"/>
      <c r="E308" s="18"/>
      <c r="I308" s="18"/>
      <c r="K308" s="18"/>
      <c r="M308" s="18"/>
      <c r="N308" s="18"/>
    </row>
    <row r="309" spans="1:14" ht="13.8">
      <c r="A309" s="18"/>
      <c r="B309" s="90"/>
      <c r="C309" s="18"/>
      <c r="D309" s="18"/>
      <c r="E309" s="18"/>
      <c r="I309" s="18"/>
      <c r="K309" s="18"/>
      <c r="M309" s="18"/>
      <c r="N309" s="18"/>
    </row>
    <row r="310" spans="1:14" ht="13.8">
      <c r="A310" s="18"/>
      <c r="B310" s="90"/>
      <c r="C310" s="18"/>
      <c r="D310" s="18"/>
      <c r="E310" s="18"/>
      <c r="I310" s="18"/>
      <c r="K310" s="18"/>
      <c r="M310" s="18"/>
      <c r="N310" s="18"/>
    </row>
    <row r="311" spans="1:14" ht="13.8">
      <c r="A311" s="18"/>
      <c r="B311" s="90"/>
      <c r="C311" s="18"/>
      <c r="D311" s="18"/>
      <c r="E311" s="18"/>
      <c r="I311" s="18"/>
      <c r="K311" s="18"/>
      <c r="M311" s="18"/>
      <c r="N311" s="18"/>
    </row>
    <row r="312" spans="1:14" ht="13.8">
      <c r="A312" s="18"/>
      <c r="B312" s="90"/>
      <c r="C312" s="18"/>
      <c r="D312" s="18"/>
      <c r="E312" s="18"/>
      <c r="I312" s="18"/>
      <c r="K312" s="18"/>
      <c r="M312" s="18"/>
      <c r="N312" s="18"/>
    </row>
    <row r="313" spans="1:14" ht="13.8">
      <c r="A313" s="18"/>
      <c r="B313" s="90"/>
      <c r="C313" s="18"/>
      <c r="D313" s="18"/>
      <c r="E313" s="18"/>
      <c r="I313" s="18"/>
      <c r="K313" s="18"/>
      <c r="M313" s="18"/>
      <c r="N313" s="18"/>
    </row>
    <row r="314" spans="1:14" ht="13.8">
      <c r="A314" s="18"/>
      <c r="B314" s="90"/>
      <c r="C314" s="18"/>
      <c r="D314" s="18"/>
      <c r="E314" s="18"/>
      <c r="I314" s="18"/>
      <c r="K314" s="18"/>
      <c r="M314" s="18"/>
      <c r="N314" s="18"/>
    </row>
    <row r="315" spans="1:14" ht="13.8">
      <c r="A315" s="18"/>
      <c r="B315" s="90"/>
      <c r="C315" s="18"/>
      <c r="D315" s="18"/>
      <c r="E315" s="18"/>
      <c r="I315" s="18"/>
      <c r="K315" s="18"/>
      <c r="M315" s="18"/>
      <c r="N315" s="18"/>
    </row>
    <row r="316" spans="1:14" ht="13.8">
      <c r="A316" s="18"/>
      <c r="B316" s="90"/>
      <c r="C316" s="18"/>
      <c r="D316" s="18"/>
      <c r="E316" s="18"/>
      <c r="I316" s="18"/>
      <c r="K316" s="18"/>
      <c r="M316" s="18"/>
      <c r="N316" s="18"/>
    </row>
    <row r="317" spans="1:14" ht="13.8">
      <c r="A317" s="18"/>
      <c r="B317" s="90"/>
      <c r="C317" s="18"/>
      <c r="D317" s="18"/>
      <c r="E317" s="18"/>
      <c r="I317" s="18"/>
      <c r="K317" s="18"/>
      <c r="M317" s="18"/>
      <c r="N317" s="18"/>
    </row>
    <row r="318" spans="1:14" ht="13.8">
      <c r="A318" s="18"/>
      <c r="B318" s="90"/>
      <c r="C318" s="18"/>
      <c r="D318" s="18"/>
      <c r="E318" s="18"/>
      <c r="I318" s="18"/>
      <c r="K318" s="18"/>
      <c r="M318" s="18"/>
      <c r="N318" s="18"/>
    </row>
    <row r="319" spans="1:14" ht="13.8">
      <c r="A319" s="18"/>
      <c r="B319" s="90"/>
      <c r="C319" s="18"/>
      <c r="D319" s="18"/>
      <c r="E319" s="18"/>
      <c r="I319" s="18"/>
      <c r="K319" s="18"/>
      <c r="M319" s="18"/>
      <c r="N319" s="18"/>
    </row>
    <row r="320" spans="1:14" ht="13.8">
      <c r="A320" s="18"/>
      <c r="B320" s="90"/>
      <c r="C320" s="18"/>
      <c r="D320" s="18"/>
      <c r="E320" s="18"/>
      <c r="I320" s="18"/>
      <c r="K320" s="18"/>
      <c r="M320" s="18"/>
      <c r="N320" s="18"/>
    </row>
    <row r="321" spans="1:14" ht="13.8">
      <c r="A321" s="18"/>
      <c r="B321" s="90"/>
      <c r="C321" s="18"/>
      <c r="D321" s="18"/>
      <c r="E321" s="18"/>
      <c r="I321" s="18"/>
      <c r="K321" s="18"/>
      <c r="M321" s="18"/>
      <c r="N321" s="18"/>
    </row>
    <row r="322" spans="1:14" ht="13.8">
      <c r="A322" s="18"/>
      <c r="B322" s="90"/>
      <c r="C322" s="18"/>
      <c r="D322" s="18"/>
      <c r="E322" s="18"/>
      <c r="I322" s="18"/>
      <c r="K322" s="18"/>
      <c r="M322" s="18"/>
      <c r="N322" s="18"/>
    </row>
    <row r="323" spans="1:14" ht="13.8">
      <c r="A323" s="18"/>
      <c r="B323" s="90"/>
      <c r="C323" s="18"/>
      <c r="D323" s="18"/>
      <c r="E323" s="18"/>
      <c r="I323" s="18"/>
      <c r="K323" s="18"/>
      <c r="M323" s="18"/>
      <c r="N323" s="18"/>
    </row>
    <row r="324" spans="1:14" ht="13.8">
      <c r="A324" s="18"/>
      <c r="B324" s="90"/>
      <c r="C324" s="18"/>
      <c r="D324" s="18"/>
      <c r="E324" s="18"/>
      <c r="I324" s="18"/>
      <c r="K324" s="18"/>
      <c r="M324" s="18"/>
      <c r="N324" s="18"/>
    </row>
    <row r="325" spans="1:14" ht="13.8">
      <c r="A325" s="18"/>
      <c r="B325" s="90"/>
      <c r="C325" s="18"/>
      <c r="D325" s="18"/>
      <c r="E325" s="18"/>
      <c r="I325" s="18"/>
      <c r="K325" s="18"/>
      <c r="M325" s="18"/>
      <c r="N325" s="18"/>
    </row>
    <row r="326" spans="1:14" ht="13.8">
      <c r="A326" s="18"/>
      <c r="B326" s="90"/>
      <c r="C326" s="18"/>
      <c r="D326" s="18"/>
      <c r="E326" s="18"/>
      <c r="I326" s="18"/>
      <c r="K326" s="18"/>
      <c r="M326" s="18"/>
      <c r="N326" s="18"/>
    </row>
    <row r="327" spans="1:14" ht="13.8">
      <c r="A327" s="18"/>
      <c r="B327" s="90"/>
      <c r="C327" s="18"/>
      <c r="D327" s="18"/>
      <c r="E327" s="18"/>
      <c r="I327" s="18"/>
      <c r="K327" s="18"/>
      <c r="M327" s="18"/>
      <c r="N327" s="18"/>
    </row>
    <row r="328" spans="1:14" ht="13.8">
      <c r="A328" s="18"/>
      <c r="B328" s="90"/>
      <c r="C328" s="18"/>
      <c r="D328" s="18"/>
      <c r="E328" s="18"/>
      <c r="I328" s="18"/>
      <c r="K328" s="18"/>
      <c r="M328" s="18"/>
      <c r="N328" s="18"/>
    </row>
    <row r="329" spans="1:14" ht="13.8">
      <c r="A329" s="18"/>
      <c r="B329" s="90"/>
      <c r="C329" s="18"/>
      <c r="D329" s="18"/>
      <c r="E329" s="18"/>
      <c r="I329" s="18"/>
      <c r="K329" s="18"/>
      <c r="M329" s="18"/>
      <c r="N329" s="18"/>
    </row>
    <row r="330" spans="1:14" ht="13.8">
      <c r="A330" s="18"/>
      <c r="B330" s="90"/>
      <c r="C330" s="18"/>
      <c r="D330" s="18"/>
      <c r="E330" s="18"/>
      <c r="I330" s="18"/>
      <c r="K330" s="18"/>
      <c r="M330" s="18"/>
      <c r="N330" s="18"/>
    </row>
    <row r="331" spans="1:14" ht="13.8">
      <c r="A331" s="18"/>
      <c r="B331" s="90"/>
      <c r="C331" s="18"/>
      <c r="D331" s="18"/>
      <c r="E331" s="18"/>
      <c r="I331" s="18"/>
      <c r="K331" s="18"/>
      <c r="M331" s="18"/>
      <c r="N331" s="18"/>
    </row>
    <row r="332" spans="1:14" ht="13.8">
      <c r="A332" s="18"/>
      <c r="B332" s="90"/>
      <c r="C332" s="18"/>
      <c r="D332" s="18"/>
      <c r="E332" s="18"/>
      <c r="I332" s="18"/>
      <c r="K332" s="18"/>
      <c r="M332" s="18"/>
      <c r="N332" s="18"/>
    </row>
    <row r="333" spans="1:14" ht="13.8">
      <c r="A333" s="18"/>
      <c r="B333" s="90"/>
      <c r="C333" s="18"/>
      <c r="D333" s="18"/>
      <c r="E333" s="18"/>
      <c r="I333" s="18"/>
      <c r="K333" s="18"/>
      <c r="M333" s="18"/>
      <c r="N333" s="18"/>
    </row>
    <row r="334" spans="1:14" ht="13.8">
      <c r="A334" s="18"/>
      <c r="B334" s="90"/>
      <c r="C334" s="18"/>
      <c r="D334" s="18"/>
      <c r="E334" s="18"/>
      <c r="I334" s="18"/>
      <c r="K334" s="18"/>
      <c r="M334" s="18"/>
      <c r="N334" s="18"/>
    </row>
    <row r="335" spans="1:14" ht="13.8">
      <c r="A335" s="18"/>
      <c r="B335" s="90"/>
      <c r="C335" s="18"/>
      <c r="D335" s="18"/>
      <c r="E335" s="18"/>
      <c r="I335" s="18"/>
      <c r="K335" s="18"/>
      <c r="M335" s="18"/>
      <c r="N335" s="18"/>
    </row>
    <row r="336" spans="1:14" ht="13.8">
      <c r="A336" s="18"/>
      <c r="B336" s="90"/>
      <c r="C336" s="18"/>
      <c r="D336" s="18"/>
      <c r="E336" s="18"/>
      <c r="I336" s="18"/>
      <c r="K336" s="18"/>
      <c r="M336" s="18"/>
      <c r="N336" s="18"/>
    </row>
    <row r="337" spans="1:14" ht="13.8">
      <c r="A337" s="18"/>
      <c r="B337" s="90"/>
      <c r="C337" s="18"/>
      <c r="D337" s="18"/>
      <c r="E337" s="18"/>
      <c r="I337" s="18"/>
      <c r="K337" s="18"/>
      <c r="M337" s="18"/>
      <c r="N337" s="18"/>
    </row>
    <row r="338" spans="1:14" ht="13.8">
      <c r="A338" s="18"/>
      <c r="B338" s="90"/>
      <c r="C338" s="18"/>
      <c r="D338" s="18"/>
      <c r="E338" s="18"/>
      <c r="I338" s="18"/>
      <c r="K338" s="18"/>
      <c r="M338" s="18"/>
      <c r="N338" s="18"/>
    </row>
    <row r="339" spans="1:14" ht="13.8">
      <c r="A339" s="18"/>
      <c r="B339" s="90"/>
      <c r="C339" s="18"/>
      <c r="D339" s="18"/>
      <c r="E339" s="18"/>
      <c r="I339" s="18"/>
      <c r="K339" s="18"/>
      <c r="M339" s="18"/>
      <c r="N339" s="18"/>
    </row>
    <row r="340" spans="1:14" ht="13.8">
      <c r="A340" s="18"/>
      <c r="B340" s="90"/>
      <c r="C340" s="18"/>
      <c r="D340" s="18"/>
      <c r="E340" s="18"/>
      <c r="I340" s="18"/>
      <c r="K340" s="18"/>
      <c r="M340" s="18"/>
      <c r="N340" s="18"/>
    </row>
    <row r="341" spans="1:14" ht="13.8">
      <c r="A341" s="18"/>
      <c r="B341" s="90"/>
      <c r="C341" s="18"/>
      <c r="D341" s="18"/>
      <c r="E341" s="18"/>
      <c r="I341" s="18"/>
      <c r="K341" s="18"/>
      <c r="M341" s="18"/>
      <c r="N341" s="18"/>
    </row>
    <row r="342" spans="1:14" ht="13.8">
      <c r="A342" s="18"/>
      <c r="B342" s="90"/>
      <c r="C342" s="18"/>
      <c r="D342" s="18"/>
      <c r="E342" s="18"/>
      <c r="I342" s="18"/>
      <c r="K342" s="18"/>
      <c r="M342" s="18"/>
      <c r="N342" s="18"/>
    </row>
    <row r="343" spans="1:14" ht="13.8">
      <c r="A343" s="18"/>
      <c r="B343" s="90"/>
      <c r="C343" s="18"/>
      <c r="D343" s="18"/>
      <c r="E343" s="18"/>
      <c r="I343" s="18"/>
      <c r="K343" s="18"/>
      <c r="M343" s="18"/>
      <c r="N343" s="18"/>
    </row>
    <row r="344" spans="1:14" ht="13.8">
      <c r="A344" s="18"/>
      <c r="B344" s="90"/>
      <c r="C344" s="18"/>
      <c r="D344" s="18"/>
      <c r="E344" s="18"/>
      <c r="I344" s="18"/>
      <c r="K344" s="18"/>
      <c r="M344" s="18"/>
      <c r="N344" s="18"/>
    </row>
    <row r="345" spans="1:14" ht="13.8">
      <c r="A345" s="18"/>
      <c r="B345" s="90"/>
      <c r="C345" s="18"/>
      <c r="D345" s="18"/>
      <c r="E345" s="18"/>
      <c r="I345" s="18"/>
      <c r="K345" s="18"/>
      <c r="M345" s="18"/>
      <c r="N345" s="18"/>
    </row>
    <row r="346" spans="1:14" ht="13.8">
      <c r="A346" s="18"/>
      <c r="B346" s="90"/>
      <c r="C346" s="18"/>
      <c r="D346" s="18"/>
      <c r="E346" s="18"/>
      <c r="I346" s="18"/>
      <c r="K346" s="18"/>
      <c r="M346" s="18"/>
      <c r="N346" s="18"/>
    </row>
    <row r="347" spans="1:14">
      <c r="M347" s="18"/>
      <c r="N347" s="18"/>
    </row>
    <row r="348" spans="1:14">
      <c r="M348" s="18"/>
      <c r="N348" s="18"/>
    </row>
    <row r="349" spans="1:14">
      <c r="M349" s="18"/>
      <c r="N349" s="18"/>
    </row>
    <row r="350" spans="1:14">
      <c r="M350" s="18"/>
      <c r="N350" s="18"/>
    </row>
    <row r="351" spans="1:14">
      <c r="A351" s="22"/>
      <c r="E351" s="18"/>
      <c r="I351" s="18"/>
      <c r="K351" s="18"/>
      <c r="M351" s="18"/>
      <c r="N351" s="18"/>
    </row>
    <row r="352" spans="1:14">
      <c r="A352" s="22"/>
      <c r="E352" s="18"/>
      <c r="I352" s="18"/>
      <c r="K352" s="18"/>
      <c r="M352" s="18"/>
      <c r="N352" s="18"/>
    </row>
    <row r="353" spans="1:14">
      <c r="A353" s="22"/>
      <c r="E353" s="18"/>
      <c r="I353" s="18"/>
      <c r="K353" s="18"/>
      <c r="M353" s="18"/>
      <c r="N353" s="18"/>
    </row>
    <row r="354" spans="1:14">
      <c r="A354" s="22"/>
      <c r="E354" s="18"/>
      <c r="I354" s="18"/>
      <c r="K354" s="18"/>
      <c r="M354" s="18"/>
      <c r="N354" s="18"/>
    </row>
    <row r="355" spans="1:14">
      <c r="A355" s="22"/>
      <c r="E355" s="18"/>
      <c r="I355" s="18"/>
      <c r="K355" s="18"/>
      <c r="M355" s="18"/>
      <c r="N355" s="18"/>
    </row>
    <row r="356" spans="1:14">
      <c r="A356" s="22"/>
      <c r="E356" s="18"/>
      <c r="I356" s="18"/>
      <c r="K356" s="18"/>
      <c r="M356" s="18"/>
      <c r="N356" s="18"/>
    </row>
    <row r="357" spans="1:14">
      <c r="A357" s="22"/>
      <c r="E357" s="18"/>
      <c r="I357" s="18"/>
      <c r="K357" s="18"/>
      <c r="M357" s="18"/>
      <c r="N357" s="18"/>
    </row>
    <row r="358" spans="1:14">
      <c r="A358" s="22"/>
      <c r="E358" s="18"/>
      <c r="I358" s="18"/>
      <c r="K358" s="18"/>
      <c r="M358" s="18"/>
      <c r="N358" s="18"/>
    </row>
    <row r="359" spans="1:14">
      <c r="A359" s="22"/>
      <c r="E359" s="18"/>
      <c r="I359" s="18"/>
      <c r="K359" s="18"/>
      <c r="M359" s="18"/>
      <c r="N359" s="18"/>
    </row>
    <row r="360" spans="1:14">
      <c r="A360" s="22"/>
      <c r="E360" s="18"/>
      <c r="I360" s="18"/>
      <c r="K360" s="18"/>
      <c r="M360" s="18"/>
      <c r="N360" s="18"/>
    </row>
    <row r="361" spans="1:14">
      <c r="A361" s="22"/>
      <c r="E361" s="18"/>
      <c r="I361" s="18"/>
      <c r="K361" s="18"/>
      <c r="M361" s="18"/>
      <c r="N361" s="18"/>
    </row>
    <row r="362" spans="1:14">
      <c r="A362" s="22"/>
      <c r="E362" s="18"/>
      <c r="I362" s="18"/>
      <c r="K362" s="18"/>
      <c r="M362" s="18"/>
      <c r="N362" s="18"/>
    </row>
    <row r="363" spans="1:14">
      <c r="A363" s="22"/>
      <c r="E363" s="18"/>
      <c r="I363" s="18"/>
      <c r="K363" s="18"/>
      <c r="M363" s="18"/>
      <c r="N363" s="18"/>
    </row>
    <row r="364" spans="1:14">
      <c r="A364" s="22"/>
      <c r="E364" s="18"/>
      <c r="I364" s="18"/>
      <c r="K364" s="18"/>
      <c r="M364" s="18"/>
      <c r="N364" s="18"/>
    </row>
    <row r="365" spans="1:14">
      <c r="A365" s="22"/>
      <c r="E365" s="18"/>
      <c r="I365" s="18"/>
      <c r="K365" s="18"/>
      <c r="M365" s="18"/>
      <c r="N365" s="18"/>
    </row>
    <row r="366" spans="1:14">
      <c r="A366" s="22"/>
      <c r="E366" s="18"/>
      <c r="I366" s="18"/>
      <c r="K366" s="18"/>
      <c r="M366" s="18"/>
      <c r="N366" s="18"/>
    </row>
    <row r="367" spans="1:14">
      <c r="A367" s="22"/>
      <c r="E367" s="18"/>
      <c r="I367" s="18"/>
      <c r="K367" s="18"/>
      <c r="M367" s="18"/>
      <c r="N367" s="18"/>
    </row>
    <row r="368" spans="1:14">
      <c r="A368" s="22"/>
      <c r="E368" s="18"/>
      <c r="I368" s="18"/>
      <c r="K368" s="18"/>
      <c r="M368" s="18"/>
      <c r="N368" s="18"/>
    </row>
    <row r="369" spans="1:14">
      <c r="A369" s="22"/>
      <c r="E369" s="18"/>
      <c r="I369" s="18"/>
      <c r="K369" s="18"/>
      <c r="M369" s="18"/>
      <c r="N369" s="18"/>
    </row>
    <row r="370" spans="1:14">
      <c r="A370" s="22"/>
      <c r="E370" s="18"/>
      <c r="I370" s="18"/>
      <c r="K370" s="18"/>
      <c r="M370" s="18"/>
      <c r="N370" s="18"/>
    </row>
    <row r="371" spans="1:14">
      <c r="A371" s="22"/>
      <c r="E371" s="18"/>
      <c r="I371" s="18"/>
      <c r="K371" s="18"/>
      <c r="M371" s="18"/>
      <c r="N371" s="18"/>
    </row>
    <row r="372" spans="1:14">
      <c r="A372" s="22"/>
      <c r="E372" s="18"/>
      <c r="I372" s="18"/>
      <c r="K372" s="18"/>
      <c r="M372" s="18"/>
      <c r="N372" s="18"/>
    </row>
    <row r="373" spans="1:14">
      <c r="A373" s="22"/>
      <c r="E373" s="18"/>
      <c r="I373" s="18"/>
      <c r="K373" s="18"/>
      <c r="M373" s="18"/>
      <c r="N373" s="18"/>
    </row>
    <row r="377" spans="1:14">
      <c r="A377" s="22"/>
      <c r="E377" s="18"/>
      <c r="I377" s="18"/>
      <c r="K377" s="18"/>
      <c r="M377" s="18"/>
      <c r="N377" s="18"/>
    </row>
    <row r="378" spans="1:14">
      <c r="A378" s="22"/>
      <c r="E378" s="18"/>
      <c r="I378" s="18"/>
      <c r="K378" s="18"/>
      <c r="M378" s="18"/>
      <c r="N378" s="18"/>
    </row>
    <row r="379" spans="1:14">
      <c r="A379" s="22"/>
      <c r="E379" s="18"/>
      <c r="I379" s="18"/>
      <c r="K379" s="18"/>
      <c r="M379" s="18"/>
      <c r="N379" s="18"/>
    </row>
    <row r="380" spans="1:14">
      <c r="A380" s="22"/>
      <c r="E380" s="18"/>
      <c r="I380" s="18"/>
      <c r="K380" s="18"/>
      <c r="M380" s="18"/>
      <c r="N380" s="18"/>
    </row>
    <row r="381" spans="1:14">
      <c r="A381" s="22"/>
      <c r="E381" s="18"/>
      <c r="I381" s="18"/>
      <c r="K381" s="18"/>
      <c r="M381" s="18"/>
      <c r="N381" s="18"/>
    </row>
    <row r="382" spans="1:14">
      <c r="A382" s="22"/>
      <c r="E382" s="18"/>
      <c r="I382" s="18"/>
      <c r="K382" s="18"/>
      <c r="M382" s="18"/>
      <c r="N382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2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2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2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2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2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2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2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2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2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2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2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2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2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2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2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  <row r="648" spans="1:14">
      <c r="A648" s="12"/>
      <c r="B648" s="112"/>
      <c r="D648" s="17"/>
      <c r="E648" s="10"/>
      <c r="F648" s="16"/>
      <c r="G648" s="16"/>
      <c r="H648" s="16"/>
      <c r="I648" s="30"/>
      <c r="J648" s="16"/>
      <c r="K648" s="30"/>
      <c r="L648" s="16"/>
      <c r="M648" s="10"/>
      <c r="N648" s="18"/>
    </row>
    <row r="649" spans="1:14">
      <c r="A649" s="12"/>
      <c r="B649" s="112"/>
      <c r="D649" s="17"/>
      <c r="E649" s="10"/>
      <c r="F649" s="16"/>
      <c r="G649" s="16"/>
      <c r="H649" s="16"/>
      <c r="I649" s="30"/>
      <c r="J649" s="16"/>
      <c r="K649" s="30"/>
      <c r="L649" s="16"/>
      <c r="M649" s="10"/>
      <c r="N649" s="18"/>
    </row>
    <row r="650" spans="1:14">
      <c r="A650" s="12"/>
      <c r="B650" s="112"/>
      <c r="D650" s="17"/>
      <c r="E650" s="10"/>
      <c r="F650" s="16"/>
      <c r="G650" s="16"/>
      <c r="H650" s="16"/>
      <c r="I650" s="30"/>
      <c r="J650" s="16"/>
      <c r="K650" s="30"/>
      <c r="L650" s="16"/>
      <c r="M650" s="10"/>
      <c r="N650" s="18"/>
    </row>
    <row r="651" spans="1:14">
      <c r="A651" s="12"/>
      <c r="B651" s="112"/>
      <c r="D651" s="17"/>
      <c r="E651" s="10"/>
      <c r="F651" s="16"/>
      <c r="G651" s="16"/>
      <c r="H651" s="16"/>
      <c r="I651" s="30"/>
      <c r="J651" s="16"/>
      <c r="K651" s="30"/>
      <c r="L651" s="16"/>
      <c r="M651" s="10"/>
      <c r="N651" s="18"/>
    </row>
    <row r="652" spans="1:14">
      <c r="A652" s="12"/>
      <c r="B652" s="112"/>
      <c r="D652" s="17"/>
      <c r="E652" s="10"/>
      <c r="F652" s="16"/>
      <c r="G652" s="16"/>
      <c r="H652" s="16"/>
      <c r="I652" s="30"/>
      <c r="J652" s="16"/>
      <c r="K652" s="30"/>
      <c r="L652" s="16"/>
      <c r="M652" s="10"/>
      <c r="N652" s="18"/>
    </row>
    <row r="653" spans="1:14">
      <c r="A653" s="12"/>
      <c r="B653" s="112"/>
      <c r="D653" s="17"/>
      <c r="E653" s="10"/>
      <c r="F653" s="16"/>
      <c r="G653" s="16"/>
      <c r="H653" s="16"/>
      <c r="I653" s="30"/>
      <c r="J653" s="16"/>
      <c r="K653" s="30"/>
      <c r="L653" s="16"/>
      <c r="M653" s="10"/>
      <c r="N653" s="18"/>
    </row>
    <row r="654" spans="1:14">
      <c r="A654" s="12"/>
      <c r="B654" s="112"/>
      <c r="D654" s="17"/>
      <c r="E654" s="10"/>
      <c r="F654" s="16"/>
      <c r="G654" s="16"/>
      <c r="H654" s="16"/>
      <c r="I654" s="30"/>
      <c r="J654" s="16"/>
      <c r="K654" s="30"/>
      <c r="L654" s="16"/>
      <c r="M654" s="10"/>
      <c r="N654" s="18"/>
    </row>
    <row r="655" spans="1:14">
      <c r="A655" s="12"/>
      <c r="B655" s="112"/>
      <c r="D655" s="17"/>
      <c r="E655" s="10"/>
      <c r="F655" s="16"/>
      <c r="G655" s="16"/>
      <c r="H655" s="16"/>
      <c r="I655" s="30"/>
      <c r="J655" s="16"/>
      <c r="K655" s="30"/>
      <c r="L655" s="16"/>
      <c r="M655" s="10"/>
      <c r="N655" s="18"/>
    </row>
    <row r="656" spans="1:14">
      <c r="A656" s="12"/>
      <c r="B656" s="112"/>
      <c r="D656" s="17"/>
      <c r="E656" s="10"/>
      <c r="F656" s="16"/>
      <c r="G656" s="16"/>
      <c r="H656" s="16"/>
      <c r="I656" s="30"/>
      <c r="J656" s="16"/>
      <c r="K656" s="30"/>
      <c r="L656" s="16"/>
      <c r="M656" s="10"/>
      <c r="N656" s="18"/>
    </row>
    <row r="657" spans="1:14">
      <c r="A657" s="12"/>
      <c r="B657" s="112"/>
      <c r="D657" s="17"/>
      <c r="E657" s="10"/>
      <c r="F657" s="16"/>
      <c r="G657" s="16"/>
      <c r="H657" s="16"/>
      <c r="I657" s="30"/>
      <c r="J657" s="16"/>
      <c r="K657" s="30"/>
      <c r="L657" s="16"/>
      <c r="M657" s="10"/>
      <c r="N657" s="18"/>
    </row>
    <row r="658" spans="1:14">
      <c r="A658" s="12"/>
      <c r="B658" s="112"/>
      <c r="D658" s="17"/>
      <c r="E658" s="10"/>
      <c r="F658" s="16"/>
      <c r="G658" s="16"/>
      <c r="H658" s="16"/>
      <c r="I658" s="30"/>
      <c r="J658" s="16"/>
      <c r="K658" s="30"/>
      <c r="L658" s="16"/>
      <c r="M658" s="10"/>
      <c r="N658" s="18"/>
    </row>
    <row r="659" spans="1:14">
      <c r="A659" s="12"/>
      <c r="B659" s="112"/>
      <c r="D659" s="17"/>
      <c r="E659" s="10"/>
      <c r="F659" s="16"/>
      <c r="G659" s="16"/>
      <c r="H659" s="16"/>
      <c r="I659" s="30"/>
      <c r="J659" s="16"/>
      <c r="K659" s="30"/>
      <c r="L659" s="16"/>
      <c r="M659" s="10"/>
      <c r="N659" s="18"/>
    </row>
    <row r="660" spans="1:14">
      <c r="A660" s="12"/>
      <c r="B660" s="112"/>
      <c r="D660" s="17"/>
      <c r="E660" s="10"/>
      <c r="F660" s="16"/>
      <c r="G660" s="16"/>
      <c r="H660" s="16"/>
      <c r="I660" s="30"/>
      <c r="J660" s="16"/>
      <c r="K660" s="30"/>
      <c r="L660" s="16"/>
      <c r="M660" s="10"/>
      <c r="N660" s="18"/>
    </row>
    <row r="661" spans="1:14">
      <c r="A661" s="12"/>
      <c r="B661" s="112"/>
      <c r="D661" s="17"/>
      <c r="E661" s="10"/>
      <c r="F661" s="16"/>
      <c r="G661" s="16"/>
      <c r="H661" s="16"/>
      <c r="I661" s="30"/>
      <c r="J661" s="16"/>
      <c r="K661" s="30"/>
      <c r="L661" s="16"/>
      <c r="M661" s="10"/>
      <c r="N661" s="18"/>
    </row>
    <row r="662" spans="1:14">
      <c r="A662" s="12"/>
      <c r="B662" s="112"/>
      <c r="D662" s="17"/>
      <c r="E662" s="10"/>
      <c r="F662" s="16"/>
      <c r="G662" s="16"/>
      <c r="H662" s="16"/>
      <c r="I662" s="30"/>
      <c r="J662" s="16"/>
      <c r="K662" s="30"/>
      <c r="L662" s="16"/>
      <c r="M662" s="10"/>
      <c r="N662" s="18"/>
    </row>
    <row r="663" spans="1:14">
      <c r="A663" s="12"/>
      <c r="B663" s="112"/>
      <c r="D663" s="17"/>
      <c r="E663" s="10"/>
      <c r="F663" s="16"/>
      <c r="G663" s="16"/>
      <c r="H663" s="16"/>
      <c r="I663" s="30"/>
      <c r="J663" s="16"/>
      <c r="K663" s="30"/>
      <c r="L663" s="16"/>
      <c r="M663" s="10"/>
      <c r="N663" s="18"/>
    </row>
    <row r="664" spans="1:14">
      <c r="A664" s="12"/>
      <c r="B664" s="112"/>
      <c r="D664" s="17"/>
      <c r="E664" s="10"/>
      <c r="F664" s="16"/>
      <c r="G664" s="16"/>
      <c r="H664" s="16"/>
      <c r="I664" s="30"/>
      <c r="J664" s="16"/>
      <c r="K664" s="30"/>
      <c r="L664" s="16"/>
      <c r="M664" s="10"/>
      <c r="N664" s="18"/>
    </row>
    <row r="665" spans="1:14">
      <c r="A665" s="12"/>
      <c r="B665" s="112"/>
      <c r="D665" s="17"/>
      <c r="E665" s="10"/>
      <c r="F665" s="16"/>
      <c r="G665" s="16"/>
      <c r="H665" s="16"/>
      <c r="I665" s="30"/>
      <c r="J665" s="16"/>
      <c r="K665" s="30"/>
      <c r="L665" s="16"/>
      <c r="M665" s="10"/>
      <c r="N665" s="18"/>
    </row>
    <row r="666" spans="1:14">
      <c r="A666" s="12"/>
      <c r="B666" s="112"/>
      <c r="D666" s="17"/>
      <c r="E666" s="10"/>
      <c r="F666" s="16"/>
      <c r="G666" s="16"/>
      <c r="H666" s="16"/>
      <c r="I666" s="30"/>
      <c r="J666" s="16"/>
      <c r="K666" s="30"/>
      <c r="L666" s="16"/>
      <c r="M666" s="10"/>
      <c r="N666" s="18"/>
    </row>
    <row r="667" spans="1:14">
      <c r="A667" s="12"/>
      <c r="B667" s="112"/>
      <c r="D667" s="17"/>
      <c r="E667" s="10"/>
      <c r="F667" s="16"/>
      <c r="G667" s="16"/>
      <c r="H667" s="16"/>
      <c r="I667" s="30"/>
      <c r="J667" s="16"/>
      <c r="K667" s="30"/>
      <c r="L667" s="16"/>
      <c r="M667" s="10"/>
      <c r="N667" s="18"/>
    </row>
    <row r="668" spans="1:14">
      <c r="A668" s="12"/>
      <c r="B668" s="112"/>
      <c r="D668" s="17"/>
      <c r="E668" s="10"/>
      <c r="F668" s="16"/>
      <c r="G668" s="16"/>
      <c r="H668" s="16"/>
      <c r="I668" s="30"/>
      <c r="J668" s="16"/>
      <c r="K668" s="30"/>
      <c r="L668" s="16"/>
      <c r="M668" s="10"/>
      <c r="N668" s="18"/>
    </row>
    <row r="669" spans="1:14">
      <c r="A669" s="12"/>
      <c r="B669" s="112"/>
      <c r="D669" s="17"/>
      <c r="E669" s="10"/>
      <c r="F669" s="16"/>
      <c r="G669" s="16"/>
      <c r="H669" s="16"/>
      <c r="I669" s="30"/>
      <c r="J669" s="16"/>
      <c r="K669" s="30"/>
      <c r="L669" s="16"/>
      <c r="M669" s="10"/>
      <c r="N669" s="18"/>
    </row>
    <row r="670" spans="1:14">
      <c r="A670" s="12"/>
      <c r="B670" s="112"/>
      <c r="D670" s="17"/>
      <c r="E670" s="10"/>
      <c r="F670" s="16"/>
      <c r="G670" s="16"/>
      <c r="H670" s="16"/>
      <c r="I670" s="30"/>
      <c r="J670" s="16"/>
      <c r="K670" s="30"/>
      <c r="L670" s="16"/>
      <c r="M670" s="10"/>
      <c r="N670" s="18"/>
    </row>
    <row r="671" spans="1:14">
      <c r="A671" s="12"/>
      <c r="B671" s="112"/>
      <c r="D671" s="17"/>
      <c r="E671" s="10"/>
      <c r="F671" s="16"/>
      <c r="G671" s="16"/>
      <c r="H671" s="16"/>
      <c r="I671" s="30"/>
      <c r="J671" s="16"/>
      <c r="K671" s="30"/>
      <c r="L671" s="16"/>
      <c r="M671" s="10"/>
      <c r="N671" s="18"/>
    </row>
    <row r="672" spans="1:14">
      <c r="A672" s="12"/>
      <c r="B672" s="112"/>
      <c r="D672" s="17"/>
      <c r="E672" s="10"/>
      <c r="F672" s="16"/>
      <c r="G672" s="16"/>
      <c r="H672" s="16"/>
      <c r="I672" s="30"/>
      <c r="J672" s="16"/>
      <c r="K672" s="30"/>
      <c r="L672" s="16"/>
      <c r="M672" s="10"/>
      <c r="N672" s="18"/>
    </row>
    <row r="673" spans="1:14">
      <c r="A673" s="12"/>
      <c r="B673" s="112"/>
      <c r="D673" s="17"/>
      <c r="E673" s="10"/>
      <c r="F673" s="16"/>
      <c r="G673" s="16"/>
      <c r="H673" s="16"/>
      <c r="I673" s="30"/>
      <c r="J673" s="16"/>
      <c r="K673" s="30"/>
      <c r="L673" s="16"/>
      <c r="M673" s="10"/>
      <c r="N673" s="18"/>
    </row>
    <row r="674" spans="1:14">
      <c r="A674" s="12"/>
      <c r="B674" s="112"/>
      <c r="D674" s="17"/>
      <c r="E674" s="10"/>
      <c r="F674" s="16"/>
      <c r="G674" s="16"/>
      <c r="H674" s="16"/>
      <c r="I674" s="30"/>
      <c r="J674" s="16"/>
      <c r="K674" s="30"/>
      <c r="L674" s="16"/>
      <c r="M674" s="10"/>
      <c r="N674" s="18"/>
    </row>
    <row r="675" spans="1:14">
      <c r="A675" s="12"/>
      <c r="B675" s="112"/>
      <c r="D675" s="17"/>
      <c r="E675" s="10"/>
      <c r="F675" s="16"/>
      <c r="G675" s="16"/>
      <c r="H675" s="16"/>
      <c r="I675" s="30"/>
      <c r="J675" s="16"/>
      <c r="K675" s="30"/>
      <c r="L675" s="16"/>
      <c r="M675" s="10"/>
      <c r="N675" s="18"/>
    </row>
    <row r="676" spans="1:14">
      <c r="A676" s="12"/>
      <c r="B676" s="112"/>
      <c r="D676" s="17"/>
      <c r="E676" s="10"/>
      <c r="F676" s="16"/>
      <c r="G676" s="16"/>
      <c r="H676" s="16"/>
      <c r="I676" s="30"/>
      <c r="J676" s="16"/>
      <c r="K676" s="30"/>
      <c r="L676" s="16"/>
      <c r="M676" s="10"/>
      <c r="N676" s="18"/>
    </row>
    <row r="677" spans="1:14">
      <c r="A677" s="12"/>
      <c r="B677" s="112"/>
      <c r="D677" s="17"/>
      <c r="E677" s="10"/>
      <c r="F677" s="16"/>
      <c r="G677" s="16"/>
      <c r="H677" s="16"/>
      <c r="I677" s="30"/>
      <c r="J677" s="16"/>
      <c r="K677" s="30"/>
      <c r="L677" s="16"/>
      <c r="M677" s="10"/>
      <c r="N677" s="18"/>
    </row>
    <row r="678" spans="1:14">
      <c r="A678" s="12"/>
      <c r="B678" s="112"/>
      <c r="D678" s="17"/>
      <c r="E678" s="10"/>
      <c r="F678" s="16"/>
      <c r="G678" s="16"/>
      <c r="H678" s="16"/>
      <c r="I678" s="30"/>
      <c r="J678" s="16"/>
      <c r="K678" s="30"/>
      <c r="L678" s="16"/>
      <c r="M678" s="10"/>
      <c r="N678" s="18"/>
    </row>
    <row r="679" spans="1:14">
      <c r="A679" s="12"/>
      <c r="B679" s="112"/>
      <c r="D679" s="17"/>
      <c r="E679" s="10"/>
      <c r="F679" s="16"/>
      <c r="G679" s="16"/>
      <c r="H679" s="16"/>
      <c r="I679" s="30"/>
      <c r="J679" s="16"/>
      <c r="K679" s="30"/>
      <c r="L679" s="16"/>
      <c r="M679" s="10"/>
      <c r="N679" s="18"/>
    </row>
    <row r="680" spans="1:14">
      <c r="A680" s="12"/>
      <c r="B680" s="112"/>
      <c r="D680" s="17"/>
      <c r="E680" s="10"/>
      <c r="F680" s="16"/>
      <c r="G680" s="16"/>
      <c r="H680" s="16"/>
      <c r="I680" s="30"/>
      <c r="J680" s="16"/>
      <c r="K680" s="30"/>
      <c r="L680" s="16"/>
      <c r="M680" s="10"/>
      <c r="N680" s="18"/>
    </row>
    <row r="681" spans="1:14">
      <c r="A681" s="12"/>
      <c r="B681" s="112"/>
      <c r="D681" s="17"/>
      <c r="E681" s="10"/>
      <c r="F681" s="16"/>
      <c r="G681" s="16"/>
      <c r="H681" s="16"/>
      <c r="I681" s="30"/>
      <c r="J681" s="16"/>
      <c r="K681" s="30"/>
      <c r="L681" s="16"/>
      <c r="M681" s="10"/>
      <c r="N681" s="18"/>
    </row>
    <row r="682" spans="1:14">
      <c r="A682" s="12"/>
      <c r="B682" s="112"/>
      <c r="D682" s="17"/>
      <c r="E682" s="10"/>
      <c r="F682" s="16"/>
      <c r="G682" s="16"/>
      <c r="H682" s="16"/>
      <c r="I682" s="30"/>
      <c r="J682" s="16"/>
      <c r="K682" s="30"/>
      <c r="L682" s="16"/>
      <c r="M682" s="10"/>
      <c r="N682" s="18"/>
    </row>
    <row r="683" spans="1:14">
      <c r="A683" s="12"/>
      <c r="B683" s="112"/>
      <c r="D683" s="17"/>
      <c r="E683" s="10"/>
      <c r="F683" s="16"/>
      <c r="G683" s="16"/>
      <c r="H683" s="16"/>
      <c r="I683" s="30"/>
      <c r="J683" s="16"/>
      <c r="K683" s="30"/>
      <c r="L683" s="16"/>
      <c r="M683" s="10"/>
      <c r="N683" s="18"/>
    </row>
    <row r="684" spans="1:14">
      <c r="A684" s="12"/>
      <c r="B684" s="112"/>
      <c r="D684" s="17"/>
      <c r="E684" s="10"/>
      <c r="F684" s="16"/>
      <c r="G684" s="16"/>
      <c r="H684" s="16"/>
      <c r="I684" s="30"/>
      <c r="J684" s="16"/>
      <c r="K684" s="30"/>
      <c r="L684" s="16"/>
      <c r="M684" s="10"/>
      <c r="N684" s="18"/>
    </row>
    <row r="685" spans="1:14">
      <c r="A685" s="12"/>
      <c r="B685" s="112"/>
      <c r="D685" s="17"/>
      <c r="E685" s="10"/>
      <c r="F685" s="16"/>
      <c r="G685" s="16"/>
      <c r="H685" s="16"/>
      <c r="I685" s="30"/>
      <c r="J685" s="16"/>
      <c r="K685" s="30"/>
      <c r="L685" s="16"/>
      <c r="M685" s="10"/>
      <c r="N685" s="18"/>
    </row>
    <row r="686" spans="1:14">
      <c r="A686" s="12"/>
      <c r="B686" s="112"/>
      <c r="D686" s="17"/>
      <c r="E686" s="10"/>
      <c r="F686" s="16"/>
      <c r="G686" s="16"/>
      <c r="H686" s="16"/>
      <c r="I686" s="30"/>
      <c r="J686" s="16"/>
      <c r="K686" s="30"/>
      <c r="L686" s="16"/>
      <c r="M686" s="10"/>
      <c r="N686" s="18"/>
    </row>
    <row r="687" spans="1:14">
      <c r="A687" s="12"/>
      <c r="B687" s="112"/>
      <c r="D687" s="17"/>
      <c r="E687" s="10"/>
      <c r="F687" s="16"/>
      <c r="G687" s="16"/>
      <c r="H687" s="16"/>
      <c r="I687" s="30"/>
      <c r="J687" s="16"/>
      <c r="K687" s="30"/>
      <c r="L687" s="16"/>
      <c r="M687" s="10"/>
      <c r="N687" s="18"/>
    </row>
    <row r="688" spans="1:14">
      <c r="A688" s="12"/>
      <c r="B688" s="112"/>
      <c r="D688" s="17"/>
      <c r="E688" s="10"/>
      <c r="F688" s="16"/>
      <c r="G688" s="16"/>
      <c r="H688" s="16"/>
      <c r="I688" s="30"/>
      <c r="J688" s="16"/>
      <c r="K688" s="30"/>
      <c r="L688" s="16"/>
      <c r="M688" s="10"/>
      <c r="N688" s="18"/>
    </row>
    <row r="689" spans="1:14">
      <c r="A689" s="12"/>
      <c r="B689" s="112"/>
      <c r="D689" s="17"/>
      <c r="E689" s="10"/>
      <c r="F689" s="16"/>
      <c r="G689" s="16"/>
      <c r="H689" s="16"/>
      <c r="I689" s="30"/>
      <c r="J689" s="16"/>
      <c r="K689" s="30"/>
      <c r="L689" s="16"/>
      <c r="M689" s="10"/>
      <c r="N689" s="18"/>
    </row>
    <row r="690" spans="1:14">
      <c r="A690" s="12"/>
      <c r="B690" s="112"/>
      <c r="D690" s="17"/>
      <c r="E690" s="10"/>
      <c r="F690" s="16"/>
      <c r="G690" s="16"/>
      <c r="H690" s="16"/>
      <c r="I690" s="30"/>
      <c r="J690" s="16"/>
      <c r="K690" s="30"/>
      <c r="L690" s="16"/>
      <c r="M690" s="10"/>
      <c r="N690" s="18"/>
    </row>
    <row r="691" spans="1:14">
      <c r="A691" s="12"/>
      <c r="B691" s="112"/>
      <c r="D691" s="17"/>
      <c r="E691" s="10"/>
      <c r="F691" s="16"/>
      <c r="G691" s="16"/>
      <c r="H691" s="16"/>
      <c r="I691" s="30"/>
      <c r="J691" s="16"/>
      <c r="K691" s="30"/>
      <c r="L691" s="16"/>
      <c r="M691" s="10"/>
      <c r="N691" s="18"/>
    </row>
    <row r="692" spans="1:14">
      <c r="A692" s="12"/>
      <c r="B692" s="112"/>
      <c r="D692" s="17"/>
      <c r="E692" s="10"/>
      <c r="F692" s="16"/>
      <c r="G692" s="16"/>
      <c r="H692" s="16"/>
      <c r="I692" s="30"/>
      <c r="J692" s="16"/>
      <c r="K692" s="30"/>
      <c r="L692" s="16"/>
      <c r="M692" s="10"/>
      <c r="N692" s="18"/>
    </row>
    <row r="693" spans="1:14">
      <c r="A693" s="12"/>
      <c r="B693" s="112"/>
      <c r="D693" s="17"/>
      <c r="E693" s="10"/>
      <c r="F693" s="16"/>
      <c r="G693" s="16"/>
      <c r="H693" s="16"/>
      <c r="I693" s="30"/>
      <c r="J693" s="16"/>
      <c r="K693" s="30"/>
      <c r="L693" s="16"/>
      <c r="M693" s="10"/>
      <c r="N693" s="18"/>
    </row>
    <row r="694" spans="1:14">
      <c r="A694" s="12"/>
      <c r="B694" s="112"/>
      <c r="D694" s="17"/>
      <c r="E694" s="10"/>
      <c r="F694" s="16"/>
      <c r="G694" s="16"/>
      <c r="H694" s="16"/>
      <c r="I694" s="30"/>
      <c r="J694" s="16"/>
      <c r="K694" s="30"/>
      <c r="L694" s="16"/>
      <c r="M694" s="10"/>
      <c r="N694" s="18"/>
    </row>
    <row r="695" spans="1:14">
      <c r="A695" s="12"/>
      <c r="B695" s="112"/>
      <c r="D695" s="17"/>
      <c r="E695" s="10"/>
      <c r="F695" s="16"/>
      <c r="G695" s="16"/>
      <c r="H695" s="16"/>
      <c r="I695" s="30"/>
      <c r="J695" s="16"/>
      <c r="K695" s="30"/>
      <c r="L695" s="16"/>
      <c r="M695" s="10"/>
      <c r="N695" s="18"/>
    </row>
    <row r="696" spans="1:14">
      <c r="A696" s="12"/>
      <c r="B696" s="112"/>
      <c r="D696" s="17"/>
      <c r="E696" s="10"/>
      <c r="F696" s="16"/>
      <c r="G696" s="16"/>
      <c r="H696" s="16"/>
      <c r="I696" s="30"/>
      <c r="J696" s="16"/>
      <c r="K696" s="30"/>
      <c r="L696" s="16"/>
      <c r="M696" s="10"/>
      <c r="N696" s="18"/>
    </row>
    <row r="697" spans="1:14">
      <c r="A697" s="12"/>
      <c r="B697" s="112"/>
      <c r="D697" s="17"/>
      <c r="E697" s="10"/>
      <c r="F697" s="16"/>
      <c r="G697" s="16"/>
      <c r="H697" s="16"/>
      <c r="I697" s="30"/>
      <c r="J697" s="16"/>
      <c r="K697" s="30"/>
      <c r="L697" s="16"/>
      <c r="M697" s="10"/>
      <c r="N697" s="18"/>
    </row>
    <row r="698" spans="1:14">
      <c r="A698" s="12"/>
      <c r="B698" s="112"/>
      <c r="D698" s="17"/>
      <c r="E698" s="10"/>
      <c r="F698" s="16"/>
      <c r="G698" s="16"/>
      <c r="H698" s="16"/>
      <c r="I698" s="30"/>
      <c r="J698" s="16"/>
      <c r="K698" s="30"/>
      <c r="L698" s="16"/>
      <c r="M698" s="10"/>
      <c r="N698" s="18"/>
    </row>
    <row r="699" spans="1:14">
      <c r="A699" s="12"/>
      <c r="B699" s="112"/>
      <c r="D699" s="17"/>
      <c r="E699" s="10"/>
      <c r="F699" s="16"/>
      <c r="G699" s="16"/>
      <c r="H699" s="16"/>
      <c r="I699" s="30"/>
      <c r="J699" s="16"/>
      <c r="K699" s="30"/>
      <c r="L699" s="16"/>
      <c r="M699" s="10"/>
      <c r="N699" s="18"/>
    </row>
    <row r="700" spans="1:14">
      <c r="A700" s="12"/>
      <c r="B700" s="112"/>
      <c r="D700" s="17"/>
      <c r="E700" s="10"/>
      <c r="F700" s="16"/>
      <c r="G700" s="16"/>
      <c r="H700" s="16"/>
      <c r="I700" s="30"/>
      <c r="J700" s="16"/>
      <c r="K700" s="30"/>
      <c r="L700" s="16"/>
      <c r="M700" s="10"/>
      <c r="N700" s="18"/>
    </row>
    <row r="701" spans="1:14">
      <c r="A701" s="12"/>
      <c r="B701" s="112"/>
      <c r="D701" s="17"/>
      <c r="E701" s="10"/>
      <c r="F701" s="16"/>
      <c r="G701" s="16"/>
      <c r="H701" s="16"/>
      <c r="I701" s="30"/>
      <c r="J701" s="16"/>
      <c r="K701" s="30"/>
      <c r="L701" s="16"/>
      <c r="M701" s="10"/>
      <c r="N701" s="18"/>
    </row>
    <row r="702" spans="1:14">
      <c r="A702" s="12"/>
      <c r="B702" s="112"/>
      <c r="D702" s="17"/>
      <c r="E702" s="10"/>
      <c r="F702" s="16"/>
      <c r="G702" s="16"/>
      <c r="H702" s="16"/>
      <c r="I702" s="30"/>
      <c r="J702" s="16"/>
      <c r="K702" s="30"/>
      <c r="L702" s="16"/>
      <c r="M702" s="10"/>
      <c r="N702" s="18"/>
    </row>
    <row r="703" spans="1:14">
      <c r="A703" s="12"/>
      <c r="B703" s="112"/>
      <c r="D703" s="17"/>
      <c r="E703" s="10"/>
      <c r="F703" s="16"/>
      <c r="G703" s="16"/>
      <c r="H703" s="16"/>
      <c r="I703" s="30"/>
      <c r="J703" s="16"/>
      <c r="K703" s="30"/>
      <c r="L703" s="16"/>
      <c r="M703" s="10"/>
      <c r="N703" s="18"/>
    </row>
    <row r="704" spans="1:14">
      <c r="A704" s="12"/>
      <c r="B704" s="112"/>
      <c r="D704" s="17"/>
      <c r="E704" s="10"/>
      <c r="F704" s="16"/>
      <c r="G704" s="16"/>
      <c r="H704" s="16"/>
      <c r="I704" s="30"/>
      <c r="J704" s="16"/>
      <c r="K704" s="30"/>
      <c r="L704" s="16"/>
      <c r="M704" s="10"/>
      <c r="N704" s="18"/>
    </row>
    <row r="705" spans="1:14">
      <c r="A705" s="12"/>
      <c r="B705" s="112"/>
      <c r="D705" s="17"/>
      <c r="E705" s="10"/>
      <c r="F705" s="16"/>
      <c r="G705" s="16"/>
      <c r="H705" s="16"/>
      <c r="I705" s="30"/>
      <c r="J705" s="16"/>
      <c r="K705" s="30"/>
      <c r="L705" s="16"/>
      <c r="M705" s="10"/>
      <c r="N705" s="18"/>
    </row>
    <row r="706" spans="1:14">
      <c r="A706" s="12"/>
      <c r="B706" s="112"/>
      <c r="D706" s="17"/>
      <c r="E706" s="10"/>
      <c r="F706" s="16"/>
      <c r="G706" s="16"/>
      <c r="H706" s="16"/>
      <c r="I706" s="30"/>
      <c r="J706" s="16"/>
      <c r="K706" s="30"/>
      <c r="L706" s="16"/>
      <c r="M706" s="10"/>
      <c r="N706" s="18"/>
    </row>
    <row r="707" spans="1:14">
      <c r="A707" s="12"/>
      <c r="B707" s="112"/>
      <c r="D707" s="17"/>
      <c r="E707" s="10"/>
      <c r="F707" s="16"/>
      <c r="G707" s="16"/>
      <c r="H707" s="16"/>
      <c r="I707" s="30"/>
      <c r="J707" s="16"/>
      <c r="K707" s="30"/>
      <c r="L707" s="16"/>
      <c r="M707" s="10"/>
      <c r="N707" s="18"/>
    </row>
    <row r="708" spans="1:14">
      <c r="A708" s="12"/>
      <c r="B708" s="112"/>
      <c r="D708" s="17"/>
      <c r="E708" s="10"/>
      <c r="F708" s="16"/>
      <c r="G708" s="16"/>
      <c r="H708" s="16"/>
      <c r="I708" s="30"/>
      <c r="J708" s="16"/>
      <c r="K708" s="30"/>
      <c r="L708" s="16"/>
      <c r="M708" s="10"/>
      <c r="N708" s="18"/>
    </row>
    <row r="709" spans="1:14">
      <c r="A709" s="12"/>
      <c r="B709" s="112"/>
      <c r="D709" s="17"/>
      <c r="E709" s="10"/>
      <c r="F709" s="16"/>
      <c r="G709" s="16"/>
      <c r="H709" s="16"/>
      <c r="I709" s="30"/>
      <c r="J709" s="16"/>
      <c r="K709" s="30"/>
      <c r="L709" s="16"/>
      <c r="M709" s="10"/>
      <c r="N709" s="18"/>
    </row>
    <row r="710" spans="1:14">
      <c r="A710" s="12"/>
      <c r="B710" s="112"/>
      <c r="D710" s="17"/>
      <c r="E710" s="10"/>
      <c r="F710" s="16"/>
      <c r="G710" s="16"/>
      <c r="H710" s="16"/>
      <c r="I710" s="30"/>
      <c r="J710" s="16"/>
      <c r="K710" s="30"/>
      <c r="L710" s="16"/>
      <c r="M710" s="10"/>
      <c r="N710" s="18"/>
    </row>
    <row r="711" spans="1:14">
      <c r="A711" s="12"/>
      <c r="B711" s="112"/>
      <c r="D711" s="17"/>
      <c r="E711" s="10"/>
      <c r="F711" s="16"/>
      <c r="G711" s="16"/>
      <c r="H711" s="16"/>
      <c r="I711" s="30"/>
      <c r="J711" s="16"/>
      <c r="K711" s="30"/>
      <c r="L711" s="16"/>
      <c r="M711" s="10"/>
      <c r="N711" s="18"/>
    </row>
    <row r="712" spans="1:14">
      <c r="A712" s="12"/>
      <c r="B712" s="112"/>
      <c r="D712" s="17"/>
      <c r="E712" s="10"/>
      <c r="F712" s="16"/>
      <c r="G712" s="16"/>
      <c r="H712" s="16"/>
      <c r="I712" s="30"/>
      <c r="J712" s="16"/>
      <c r="K712" s="30"/>
      <c r="L712" s="16"/>
      <c r="M712" s="10"/>
      <c r="N712" s="18"/>
    </row>
    <row r="713" spans="1:14">
      <c r="A713" s="12"/>
      <c r="B713" s="112"/>
      <c r="D713" s="17"/>
      <c r="E713" s="10"/>
      <c r="F713" s="16"/>
      <c r="G713" s="16"/>
      <c r="H713" s="16"/>
      <c r="I713" s="30"/>
      <c r="J713" s="16"/>
      <c r="K713" s="30"/>
      <c r="L713" s="16"/>
      <c r="M713" s="10"/>
      <c r="N713" s="18"/>
    </row>
    <row r="714" spans="1:14">
      <c r="A714" s="12"/>
      <c r="B714" s="112"/>
      <c r="D714" s="17"/>
      <c r="E714" s="10"/>
      <c r="F714" s="16"/>
      <c r="G714" s="16"/>
      <c r="H714" s="16"/>
      <c r="I714" s="30"/>
      <c r="J714" s="16"/>
      <c r="K714" s="30"/>
      <c r="L714" s="16"/>
      <c r="M714" s="10"/>
      <c r="N714" s="18"/>
    </row>
    <row r="715" spans="1:14">
      <c r="A715" s="12"/>
      <c r="B715" s="112"/>
      <c r="D715" s="17"/>
      <c r="E715" s="10"/>
      <c r="F715" s="16"/>
      <c r="G715" s="16"/>
      <c r="H715" s="16"/>
      <c r="I715" s="30"/>
      <c r="J715" s="16"/>
      <c r="K715" s="30"/>
      <c r="L715" s="16"/>
      <c r="M715" s="10"/>
      <c r="N715" s="18"/>
    </row>
    <row r="716" spans="1:14">
      <c r="A716" s="12"/>
      <c r="B716" s="112"/>
      <c r="D716" s="17"/>
      <c r="E716" s="10"/>
      <c r="F716" s="16"/>
      <c r="G716" s="16"/>
      <c r="H716" s="16"/>
      <c r="I716" s="30"/>
      <c r="J716" s="16"/>
      <c r="K716" s="30"/>
      <c r="L716" s="16"/>
      <c r="M716" s="10"/>
      <c r="N716" s="18"/>
    </row>
    <row r="717" spans="1:14">
      <c r="A717" s="12"/>
      <c r="B717" s="112"/>
      <c r="D717" s="17"/>
      <c r="E717" s="10"/>
      <c r="F717" s="16"/>
      <c r="G717" s="16"/>
      <c r="H717" s="16"/>
      <c r="I717" s="30"/>
      <c r="J717" s="16"/>
      <c r="K717" s="30"/>
      <c r="L717" s="16"/>
      <c r="M717" s="10"/>
      <c r="N717" s="18"/>
    </row>
    <row r="718" spans="1:14">
      <c r="A718" s="12"/>
      <c r="B718" s="112"/>
      <c r="D718" s="17"/>
      <c r="E718" s="10"/>
      <c r="F718" s="16"/>
      <c r="G718" s="16"/>
      <c r="H718" s="16"/>
      <c r="I718" s="30"/>
      <c r="J718" s="16"/>
      <c r="K718" s="30"/>
      <c r="L718" s="16"/>
      <c r="M718" s="10"/>
      <c r="N718" s="18"/>
    </row>
    <row r="719" spans="1:14">
      <c r="A719" s="12"/>
      <c r="B719" s="112"/>
      <c r="D719" s="17"/>
      <c r="E719" s="10"/>
      <c r="F719" s="16"/>
      <c r="G719" s="16"/>
      <c r="H719" s="16"/>
      <c r="I719" s="30"/>
      <c r="J719" s="16"/>
      <c r="K719" s="30"/>
      <c r="L719" s="16"/>
      <c r="M719" s="10"/>
      <c r="N719" s="18"/>
    </row>
    <row r="720" spans="1:14">
      <c r="A720" s="12"/>
      <c r="B720" s="112"/>
      <c r="D720" s="17"/>
      <c r="E720" s="10"/>
      <c r="F720" s="16"/>
      <c r="G720" s="16"/>
      <c r="H720" s="16"/>
      <c r="I720" s="30"/>
      <c r="J720" s="16"/>
      <c r="K720" s="30"/>
      <c r="L720" s="16"/>
      <c r="M720" s="10"/>
      <c r="N720" s="18"/>
    </row>
    <row r="721" spans="1:14">
      <c r="A721" s="12"/>
      <c r="B721" s="112"/>
      <c r="D721" s="17"/>
      <c r="E721" s="10"/>
      <c r="F721" s="16"/>
      <c r="G721" s="16"/>
      <c r="H721" s="16"/>
      <c r="I721" s="30"/>
      <c r="J721" s="16"/>
      <c r="K721" s="30"/>
      <c r="L721" s="16"/>
      <c r="M721" s="10"/>
      <c r="N721" s="18"/>
    </row>
    <row r="722" spans="1:14">
      <c r="A722" s="12"/>
      <c r="B722" s="112"/>
      <c r="D722" s="17"/>
      <c r="E722" s="10"/>
      <c r="F722" s="16"/>
      <c r="G722" s="16"/>
      <c r="H722" s="16"/>
      <c r="I722" s="30"/>
      <c r="J722" s="16"/>
      <c r="K722" s="30"/>
      <c r="L722" s="16"/>
      <c r="M722" s="10"/>
      <c r="N722" s="18"/>
    </row>
    <row r="723" spans="1:14">
      <c r="A723" s="12"/>
      <c r="B723" s="112"/>
      <c r="D723" s="17"/>
      <c r="E723" s="10"/>
      <c r="F723" s="16"/>
      <c r="G723" s="16"/>
      <c r="H723" s="16"/>
      <c r="I723" s="30"/>
      <c r="J723" s="16"/>
      <c r="K723" s="30"/>
      <c r="L723" s="16"/>
      <c r="M723" s="10"/>
      <c r="N723" s="18"/>
    </row>
    <row r="724" spans="1:14">
      <c r="A724" s="12"/>
      <c r="B724" s="112"/>
      <c r="D724" s="17"/>
      <c r="E724" s="10"/>
      <c r="F724" s="16"/>
      <c r="G724" s="16"/>
      <c r="H724" s="16"/>
      <c r="I724" s="30"/>
      <c r="J724" s="16"/>
      <c r="K724" s="30"/>
      <c r="L724" s="16"/>
      <c r="M724" s="10"/>
      <c r="N724" s="18"/>
    </row>
    <row r="725" spans="1:14">
      <c r="A725" s="12"/>
      <c r="B725" s="112"/>
      <c r="D725" s="17"/>
      <c r="E725" s="10"/>
      <c r="F725" s="16"/>
      <c r="G725" s="16"/>
      <c r="H725" s="16"/>
      <c r="I725" s="30"/>
      <c r="J725" s="16"/>
      <c r="K725" s="30"/>
      <c r="L725" s="16"/>
      <c r="M725" s="10"/>
      <c r="N725" s="18"/>
    </row>
    <row r="726" spans="1:14">
      <c r="A726" s="12"/>
      <c r="B726" s="112"/>
      <c r="D726" s="17"/>
      <c r="E726" s="10"/>
      <c r="F726" s="16"/>
      <c r="G726" s="16"/>
      <c r="H726" s="16"/>
      <c r="I726" s="30"/>
      <c r="J726" s="16"/>
      <c r="K726" s="30"/>
      <c r="L726" s="16"/>
      <c r="M726" s="10"/>
      <c r="N726" s="18"/>
    </row>
    <row r="727" spans="1:14">
      <c r="A727" s="12"/>
      <c r="B727" s="112"/>
      <c r="D727" s="17"/>
      <c r="E727" s="10"/>
      <c r="F727" s="16"/>
      <c r="G727" s="16"/>
      <c r="H727" s="16"/>
      <c r="I727" s="30"/>
      <c r="J727" s="16"/>
      <c r="K727" s="30"/>
      <c r="L727" s="16"/>
      <c r="M727" s="10"/>
      <c r="N727" s="18"/>
    </row>
    <row r="728" spans="1:14">
      <c r="A728" s="12"/>
      <c r="B728" s="112"/>
      <c r="D728" s="17"/>
      <c r="E728" s="10"/>
      <c r="F728" s="16"/>
      <c r="G728" s="16"/>
      <c r="H728" s="16"/>
      <c r="I728" s="30"/>
      <c r="J728" s="16"/>
      <c r="K728" s="30"/>
      <c r="L728" s="16"/>
      <c r="M728" s="10"/>
      <c r="N728" s="18"/>
    </row>
    <row r="729" spans="1:14">
      <c r="A729" s="12"/>
      <c r="B729" s="112"/>
      <c r="D729" s="17"/>
      <c r="E729" s="10"/>
      <c r="F729" s="16"/>
      <c r="G729" s="16"/>
      <c r="H729" s="16"/>
      <c r="I729" s="30"/>
      <c r="J729" s="16"/>
      <c r="K729" s="30"/>
      <c r="L729" s="16"/>
      <c r="M729" s="10"/>
      <c r="N729" s="18"/>
    </row>
    <row r="730" spans="1:14">
      <c r="A730" s="12"/>
      <c r="B730" s="112"/>
      <c r="D730" s="17"/>
      <c r="E730" s="10"/>
      <c r="F730" s="16"/>
      <c r="G730" s="16"/>
      <c r="H730" s="16"/>
      <c r="I730" s="30"/>
      <c r="J730" s="16"/>
      <c r="K730" s="30"/>
      <c r="L730" s="16"/>
      <c r="M730" s="10"/>
      <c r="N730" s="18"/>
    </row>
    <row r="731" spans="1:14">
      <c r="A731" s="12"/>
      <c r="B731" s="112"/>
      <c r="D731" s="17"/>
      <c r="E731" s="10"/>
      <c r="F731" s="16"/>
      <c r="G731" s="16"/>
      <c r="H731" s="16"/>
      <c r="I731" s="30"/>
      <c r="J731" s="16"/>
      <c r="K731" s="30"/>
      <c r="L731" s="16"/>
      <c r="M731" s="10"/>
      <c r="N731" s="18"/>
    </row>
    <row r="732" spans="1:14">
      <c r="A732" s="12"/>
      <c r="B732" s="112"/>
      <c r="D732" s="17"/>
      <c r="E732" s="10"/>
      <c r="F732" s="16"/>
      <c r="G732" s="16"/>
      <c r="H732" s="16"/>
      <c r="I732" s="30"/>
      <c r="J732" s="16"/>
      <c r="K732" s="30"/>
      <c r="L732" s="16"/>
      <c r="M732" s="10"/>
      <c r="N732" s="18"/>
    </row>
    <row r="733" spans="1:14">
      <c r="A733" s="12"/>
      <c r="B733" s="112"/>
      <c r="D733" s="17"/>
      <c r="E733" s="10"/>
      <c r="F733" s="16"/>
      <c r="G733" s="16"/>
      <c r="H733" s="16"/>
      <c r="I733" s="30"/>
      <c r="J733" s="16"/>
      <c r="K733" s="30"/>
      <c r="L733" s="16"/>
      <c r="M733" s="10"/>
      <c r="N733" s="18"/>
    </row>
    <row r="734" spans="1:14">
      <c r="A734" s="12"/>
      <c r="B734" s="112"/>
      <c r="D734" s="17"/>
      <c r="E734" s="10"/>
      <c r="F734" s="16"/>
      <c r="G734" s="16"/>
      <c r="H734" s="16"/>
      <c r="I734" s="30"/>
      <c r="J734" s="16"/>
      <c r="K734" s="30"/>
      <c r="L734" s="16"/>
      <c r="M734" s="10"/>
      <c r="N734" s="18"/>
    </row>
    <row r="735" spans="1:14">
      <c r="A735" s="12"/>
      <c r="B735" s="112"/>
      <c r="D735" s="17"/>
      <c r="E735" s="10"/>
      <c r="F735" s="16"/>
      <c r="G735" s="16"/>
      <c r="H735" s="16"/>
      <c r="I735" s="30"/>
      <c r="J735" s="16"/>
      <c r="K735" s="30"/>
      <c r="L735" s="16"/>
      <c r="M735" s="10"/>
      <c r="N735" s="18"/>
    </row>
    <row r="736" spans="1:14">
      <c r="A736" s="12"/>
      <c r="B736" s="112"/>
      <c r="D736" s="17"/>
      <c r="E736" s="10"/>
      <c r="F736" s="16"/>
      <c r="G736" s="16"/>
      <c r="H736" s="16"/>
      <c r="I736" s="30"/>
      <c r="J736" s="16"/>
      <c r="K736" s="30"/>
      <c r="L736" s="16"/>
      <c r="M736" s="10"/>
      <c r="N736" s="18"/>
    </row>
    <row r="737" spans="1:14">
      <c r="A737" s="12"/>
      <c r="B737" s="112"/>
      <c r="D737" s="17"/>
      <c r="E737" s="10"/>
      <c r="F737" s="16"/>
      <c r="G737" s="16"/>
      <c r="H737" s="16"/>
      <c r="I737" s="30"/>
      <c r="J737" s="16"/>
      <c r="K737" s="30"/>
      <c r="L737" s="16"/>
      <c r="M737" s="10"/>
      <c r="N737" s="18"/>
    </row>
    <row r="738" spans="1:14">
      <c r="A738" s="12"/>
      <c r="B738" s="112"/>
      <c r="D738" s="17"/>
      <c r="E738" s="10"/>
      <c r="F738" s="16"/>
      <c r="G738" s="16"/>
      <c r="H738" s="16"/>
      <c r="I738" s="30"/>
      <c r="J738" s="16"/>
      <c r="K738" s="30"/>
      <c r="L738" s="16"/>
      <c r="M738" s="10"/>
      <c r="N738" s="18"/>
    </row>
    <row r="739" spans="1:14">
      <c r="A739" s="12"/>
      <c r="B739" s="112"/>
      <c r="D739" s="17"/>
      <c r="E739" s="10"/>
      <c r="F739" s="16"/>
      <c r="G739" s="16"/>
      <c r="H739" s="16"/>
      <c r="I739" s="30"/>
      <c r="J739" s="16"/>
      <c r="K739" s="30"/>
      <c r="L739" s="16"/>
      <c r="M739" s="10"/>
      <c r="N739" s="18"/>
    </row>
    <row r="740" spans="1:14">
      <c r="A740" s="12"/>
      <c r="B740" s="112"/>
      <c r="D740" s="17"/>
      <c r="E740" s="10"/>
      <c r="F740" s="16"/>
      <c r="G740" s="16"/>
      <c r="H740" s="16"/>
      <c r="I740" s="30"/>
      <c r="J740" s="16"/>
      <c r="K740" s="30"/>
      <c r="L740" s="16"/>
      <c r="M740" s="10"/>
      <c r="N740" s="18"/>
    </row>
    <row r="741" spans="1:14">
      <c r="A741" s="12"/>
      <c r="B741" s="112"/>
      <c r="D741" s="17"/>
      <c r="E741" s="10"/>
      <c r="F741" s="16"/>
      <c r="G741" s="16"/>
      <c r="H741" s="16"/>
      <c r="I741" s="30"/>
      <c r="J741" s="16"/>
      <c r="K741" s="30"/>
      <c r="L741" s="16"/>
      <c r="M741" s="10"/>
      <c r="N741" s="18"/>
    </row>
    <row r="742" spans="1:14">
      <c r="A742" s="12"/>
      <c r="B742" s="112"/>
      <c r="D742" s="17"/>
      <c r="E742" s="10"/>
      <c r="F742" s="16"/>
      <c r="G742" s="16"/>
      <c r="H742" s="16"/>
      <c r="I742" s="30"/>
      <c r="J742" s="16"/>
      <c r="K742" s="30"/>
      <c r="L742" s="16"/>
      <c r="M742" s="10"/>
      <c r="N742" s="18"/>
    </row>
    <row r="743" spans="1:14">
      <c r="A743" s="12"/>
      <c r="B743" s="112"/>
      <c r="D743" s="17"/>
      <c r="E743" s="10"/>
      <c r="F743" s="16"/>
      <c r="G743" s="16"/>
      <c r="H743" s="16"/>
      <c r="I743" s="30"/>
      <c r="J743" s="16"/>
      <c r="K743" s="30"/>
      <c r="L743" s="16"/>
      <c r="M743" s="10"/>
      <c r="N743" s="18"/>
    </row>
    <row r="744" spans="1:14">
      <c r="A744" s="12"/>
      <c r="B744" s="112"/>
      <c r="D744" s="17"/>
      <c r="E744" s="10"/>
      <c r="F744" s="16"/>
      <c r="G744" s="16"/>
      <c r="H744" s="16"/>
      <c r="I744" s="30"/>
      <c r="J744" s="16"/>
      <c r="K744" s="30"/>
      <c r="L744" s="16"/>
      <c r="M744" s="10"/>
      <c r="N744" s="18"/>
    </row>
    <row r="745" spans="1:14">
      <c r="A745" s="12"/>
      <c r="B745" s="112"/>
      <c r="D745" s="17"/>
      <c r="E745" s="10"/>
      <c r="F745" s="16"/>
      <c r="G745" s="16"/>
      <c r="H745" s="16"/>
      <c r="I745" s="30"/>
      <c r="J745" s="16"/>
      <c r="K745" s="30"/>
      <c r="L745" s="16"/>
      <c r="M745" s="10"/>
      <c r="N745" s="18"/>
    </row>
    <row r="746" spans="1:14">
      <c r="A746" s="12"/>
      <c r="B746" s="112"/>
      <c r="D746" s="17"/>
      <c r="E746" s="10"/>
      <c r="F746" s="16"/>
      <c r="G746" s="16"/>
      <c r="H746" s="16"/>
      <c r="I746" s="30"/>
      <c r="J746" s="16"/>
      <c r="K746" s="30"/>
      <c r="L746" s="16"/>
      <c r="M746" s="10"/>
      <c r="N746" s="18"/>
    </row>
    <row r="747" spans="1:14">
      <c r="A747" s="12"/>
      <c r="B747" s="112"/>
      <c r="D747" s="17"/>
      <c r="E747" s="10"/>
      <c r="F747" s="16"/>
      <c r="G747" s="16"/>
      <c r="H747" s="16"/>
      <c r="I747" s="30"/>
      <c r="J747" s="16"/>
      <c r="K747" s="30"/>
      <c r="L747" s="16"/>
      <c r="M747" s="10"/>
      <c r="N747" s="18"/>
    </row>
    <row r="748" spans="1:14">
      <c r="A748" s="12"/>
      <c r="B748" s="112"/>
      <c r="D748" s="17"/>
      <c r="E748" s="10"/>
      <c r="F748" s="16"/>
      <c r="G748" s="16"/>
      <c r="H748" s="16"/>
      <c r="I748" s="30"/>
      <c r="J748" s="16"/>
      <c r="K748" s="30"/>
      <c r="L748" s="16"/>
      <c r="M748" s="10"/>
      <c r="N748" s="18"/>
    </row>
    <row r="749" spans="1:14">
      <c r="A749" s="12"/>
      <c r="B749" s="112"/>
      <c r="D749" s="17"/>
      <c r="E749" s="10"/>
      <c r="F749" s="16"/>
      <c r="G749" s="16"/>
      <c r="H749" s="16"/>
      <c r="I749" s="30"/>
      <c r="J749" s="16"/>
      <c r="K749" s="30"/>
      <c r="L749" s="16"/>
      <c r="M749" s="10"/>
      <c r="N749" s="18"/>
    </row>
    <row r="750" spans="1:14">
      <c r="A750" s="12"/>
      <c r="B750" s="112"/>
      <c r="D750" s="17"/>
      <c r="E750" s="10"/>
      <c r="F750" s="16"/>
      <c r="G750" s="16"/>
      <c r="H750" s="16"/>
      <c r="I750" s="30"/>
      <c r="J750" s="16"/>
      <c r="K750" s="30"/>
      <c r="L750" s="16"/>
      <c r="M750" s="10"/>
      <c r="N750" s="18"/>
    </row>
    <row r="751" spans="1:14">
      <c r="A751" s="12"/>
      <c r="B751" s="112"/>
      <c r="D751" s="17"/>
      <c r="E751" s="10"/>
      <c r="F751" s="16"/>
      <c r="G751" s="16"/>
      <c r="H751" s="16"/>
      <c r="I751" s="30"/>
      <c r="J751" s="16"/>
      <c r="K751" s="30"/>
      <c r="L751" s="16"/>
      <c r="M751" s="10"/>
      <c r="N751" s="18"/>
    </row>
    <row r="752" spans="1:14">
      <c r="A752" s="12"/>
      <c r="B752" s="112"/>
      <c r="D752" s="17"/>
      <c r="E752" s="10"/>
      <c r="F752" s="16"/>
      <c r="G752" s="16"/>
      <c r="H752" s="16"/>
      <c r="I752" s="30"/>
      <c r="J752" s="16"/>
      <c r="K752" s="30"/>
      <c r="L752" s="16"/>
      <c r="M752" s="10"/>
      <c r="N752" s="18"/>
    </row>
    <row r="753" spans="1:14">
      <c r="A753" s="12"/>
      <c r="B753" s="112"/>
      <c r="D753" s="17"/>
      <c r="E753" s="10"/>
      <c r="F753" s="16"/>
      <c r="G753" s="16"/>
      <c r="H753" s="16"/>
      <c r="I753" s="30"/>
      <c r="J753" s="16"/>
      <c r="K753" s="30"/>
      <c r="L753" s="16"/>
      <c r="M753" s="10"/>
      <c r="N753" s="18"/>
    </row>
    <row r="754" spans="1:14">
      <c r="A754" s="12"/>
      <c r="B754" s="112"/>
      <c r="D754" s="17"/>
      <c r="E754" s="10"/>
      <c r="F754" s="16"/>
      <c r="G754" s="16"/>
      <c r="H754" s="16"/>
      <c r="I754" s="30"/>
      <c r="J754" s="16"/>
      <c r="K754" s="30"/>
      <c r="L754" s="16"/>
      <c r="M754" s="10"/>
      <c r="N754" s="18"/>
    </row>
    <row r="755" spans="1:14">
      <c r="A755" s="12"/>
      <c r="B755" s="112"/>
      <c r="D755" s="17"/>
      <c r="E755" s="10"/>
      <c r="F755" s="16"/>
      <c r="G755" s="16"/>
      <c r="H755" s="16"/>
      <c r="I755" s="30"/>
      <c r="J755" s="16"/>
      <c r="K755" s="30"/>
      <c r="L755" s="16"/>
      <c r="M755" s="10"/>
      <c r="N755" s="18"/>
    </row>
    <row r="756" spans="1:14">
      <c r="A756" s="12"/>
      <c r="B756" s="112"/>
      <c r="D756" s="17"/>
      <c r="E756" s="10"/>
      <c r="F756" s="16"/>
      <c r="G756" s="16"/>
      <c r="H756" s="16"/>
      <c r="I756" s="30"/>
      <c r="J756" s="16"/>
      <c r="K756" s="30"/>
      <c r="L756" s="16"/>
      <c r="M756" s="10"/>
      <c r="N756" s="18"/>
    </row>
    <row r="757" spans="1:14">
      <c r="A757" s="12"/>
      <c r="B757" s="112"/>
      <c r="D757" s="17"/>
      <c r="E757" s="10"/>
      <c r="F757" s="16"/>
      <c r="G757" s="16"/>
      <c r="H757" s="16"/>
      <c r="I757" s="30"/>
      <c r="J757" s="16"/>
      <c r="K757" s="30"/>
      <c r="L757" s="16"/>
      <c r="M757" s="10"/>
      <c r="N757" s="18"/>
    </row>
    <row r="758" spans="1:14">
      <c r="A758" s="12"/>
      <c r="B758" s="112"/>
      <c r="D758" s="17"/>
      <c r="E758" s="10"/>
      <c r="F758" s="16"/>
      <c r="G758" s="16"/>
      <c r="H758" s="16"/>
      <c r="I758" s="30"/>
      <c r="J758" s="16"/>
      <c r="K758" s="30"/>
      <c r="L758" s="16"/>
      <c r="M758" s="10"/>
      <c r="N758" s="18"/>
    </row>
    <row r="759" spans="1:14">
      <c r="A759" s="12"/>
      <c r="B759" s="112"/>
      <c r="D759" s="17"/>
      <c r="E759" s="10"/>
      <c r="F759" s="16"/>
      <c r="G759" s="16"/>
      <c r="H759" s="16"/>
      <c r="I759" s="30"/>
      <c r="J759" s="16"/>
      <c r="K759" s="30"/>
      <c r="L759" s="16"/>
      <c r="M759" s="10"/>
      <c r="N759" s="18"/>
    </row>
    <row r="760" spans="1:14">
      <c r="A760" s="12"/>
      <c r="B760" s="112"/>
      <c r="D760" s="17"/>
      <c r="E760" s="10"/>
      <c r="F760" s="16"/>
      <c r="G760" s="16"/>
      <c r="H760" s="16"/>
      <c r="I760" s="30"/>
      <c r="J760" s="16"/>
      <c r="K760" s="30"/>
      <c r="L760" s="16"/>
      <c r="M760" s="10"/>
      <c r="N760" s="18"/>
    </row>
    <row r="761" spans="1:14">
      <c r="A761" s="12"/>
      <c r="B761" s="112"/>
      <c r="D761" s="17"/>
      <c r="E761" s="10"/>
      <c r="F761" s="16"/>
      <c r="G761" s="16"/>
      <c r="H761" s="16"/>
      <c r="I761" s="30"/>
      <c r="J761" s="16"/>
      <c r="K761" s="30"/>
      <c r="L761" s="16"/>
      <c r="M761" s="10"/>
      <c r="N761" s="18"/>
    </row>
    <row r="762" spans="1:14">
      <c r="A762" s="12"/>
      <c r="B762" s="112"/>
      <c r="D762" s="17"/>
      <c r="E762" s="10"/>
      <c r="F762" s="16"/>
      <c r="G762" s="16"/>
      <c r="H762" s="16"/>
      <c r="I762" s="30"/>
      <c r="J762" s="16"/>
      <c r="K762" s="30"/>
      <c r="L762" s="16"/>
      <c r="M762" s="10"/>
      <c r="N762" s="18"/>
    </row>
    <row r="763" spans="1:14">
      <c r="A763" s="12"/>
      <c r="B763" s="112"/>
      <c r="D763" s="17"/>
      <c r="E763" s="10"/>
      <c r="F763" s="16"/>
      <c r="G763" s="16"/>
      <c r="H763" s="16"/>
      <c r="I763" s="30"/>
      <c r="J763" s="16"/>
      <c r="K763" s="30"/>
      <c r="L763" s="16"/>
      <c r="M763" s="10"/>
      <c r="N763" s="18"/>
    </row>
    <row r="764" spans="1:14">
      <c r="A764" s="12"/>
      <c r="B764" s="112"/>
      <c r="D764" s="17"/>
      <c r="E764" s="10"/>
      <c r="F764" s="16"/>
      <c r="G764" s="16"/>
      <c r="H764" s="16"/>
      <c r="I764" s="30"/>
      <c r="J764" s="16"/>
      <c r="K764" s="30"/>
      <c r="L764" s="16"/>
      <c r="M764" s="10"/>
      <c r="N764" s="18"/>
    </row>
    <row r="765" spans="1:14">
      <c r="A765" s="12"/>
      <c r="B765" s="112"/>
      <c r="D765" s="17"/>
      <c r="E765" s="10"/>
      <c r="F765" s="16"/>
      <c r="G765" s="16"/>
      <c r="H765" s="16"/>
      <c r="I765" s="30"/>
      <c r="J765" s="16"/>
      <c r="K765" s="30"/>
      <c r="L765" s="16"/>
      <c r="M765" s="10"/>
      <c r="N765" s="18"/>
    </row>
    <row r="766" spans="1:14">
      <c r="A766" s="12"/>
      <c r="B766" s="112"/>
      <c r="D766" s="17"/>
      <c r="E766" s="10"/>
      <c r="F766" s="16"/>
      <c r="G766" s="16"/>
      <c r="H766" s="16"/>
      <c r="I766" s="30"/>
      <c r="J766" s="16"/>
      <c r="K766" s="30"/>
      <c r="L766" s="16"/>
      <c r="M766" s="10"/>
      <c r="N766" s="18"/>
    </row>
    <row r="767" spans="1:14">
      <c r="A767" s="12"/>
      <c r="B767" s="112"/>
      <c r="D767" s="17"/>
      <c r="E767" s="10"/>
      <c r="F767" s="16"/>
      <c r="G767" s="16"/>
      <c r="H767" s="16"/>
      <c r="I767" s="30"/>
      <c r="J767" s="16"/>
      <c r="K767" s="30"/>
      <c r="L767" s="16"/>
      <c r="M767" s="10"/>
      <c r="N767" s="18"/>
    </row>
    <row r="768" spans="1:14">
      <c r="A768" s="12"/>
      <c r="B768" s="112"/>
      <c r="D768" s="17"/>
      <c r="E768" s="10"/>
      <c r="F768" s="16"/>
      <c r="G768" s="16"/>
      <c r="H768" s="16"/>
      <c r="I768" s="30"/>
      <c r="J768" s="16"/>
      <c r="K768" s="30"/>
      <c r="L768" s="16"/>
      <c r="M768" s="10"/>
      <c r="N768" s="18"/>
    </row>
    <row r="769" spans="1:14">
      <c r="A769" s="12"/>
      <c r="B769" s="112"/>
      <c r="D769" s="17"/>
      <c r="E769" s="10"/>
      <c r="F769" s="16"/>
      <c r="G769" s="16"/>
      <c r="H769" s="16"/>
      <c r="I769" s="30"/>
      <c r="J769" s="16"/>
      <c r="K769" s="30"/>
      <c r="L769" s="16"/>
      <c r="M769" s="10"/>
      <c r="N769" s="18"/>
    </row>
    <row r="770" spans="1:14">
      <c r="A770" s="12"/>
      <c r="B770" s="112"/>
      <c r="D770" s="17"/>
      <c r="E770" s="10"/>
      <c r="F770" s="16"/>
      <c r="G770" s="16"/>
      <c r="H770" s="16"/>
      <c r="I770" s="30"/>
      <c r="J770" s="16"/>
      <c r="K770" s="30"/>
      <c r="L770" s="16"/>
      <c r="M770" s="10"/>
      <c r="N770" s="18"/>
    </row>
    <row r="771" spans="1:14">
      <c r="A771" s="12"/>
      <c r="B771" s="112"/>
      <c r="D771" s="17"/>
      <c r="E771" s="10"/>
      <c r="F771" s="16"/>
      <c r="G771" s="16"/>
      <c r="H771" s="16"/>
      <c r="I771" s="30"/>
      <c r="J771" s="16"/>
      <c r="K771" s="30"/>
      <c r="L771" s="16"/>
      <c r="M771" s="10"/>
      <c r="N771" s="18"/>
    </row>
    <row r="772" spans="1:14">
      <c r="A772" s="12"/>
      <c r="B772" s="112"/>
      <c r="D772" s="17"/>
      <c r="E772" s="10"/>
      <c r="F772" s="16"/>
      <c r="G772" s="16"/>
      <c r="H772" s="16"/>
      <c r="I772" s="30"/>
      <c r="J772" s="16"/>
      <c r="K772" s="30"/>
      <c r="L772" s="16"/>
      <c r="M772" s="10"/>
      <c r="N772" s="18"/>
    </row>
    <row r="773" spans="1:14">
      <c r="A773" s="12"/>
      <c r="B773" s="112"/>
      <c r="D773" s="17"/>
      <c r="E773" s="10"/>
      <c r="F773" s="16"/>
      <c r="G773" s="16"/>
      <c r="H773" s="16"/>
      <c r="I773" s="30"/>
      <c r="J773" s="16"/>
      <c r="K773" s="30"/>
      <c r="L773" s="16"/>
      <c r="M773" s="10"/>
      <c r="N773" s="18"/>
    </row>
    <row r="774" spans="1:14">
      <c r="A774" s="12"/>
      <c r="B774" s="112"/>
      <c r="D774" s="17"/>
      <c r="E774" s="10"/>
      <c r="F774" s="16"/>
      <c r="G774" s="16"/>
      <c r="H774" s="16"/>
      <c r="I774" s="30"/>
      <c r="J774" s="16"/>
      <c r="K774" s="30"/>
      <c r="L774" s="16"/>
      <c r="M774" s="10"/>
      <c r="N774" s="18"/>
    </row>
    <row r="775" spans="1:14">
      <c r="A775" s="12"/>
      <c r="B775" s="112"/>
      <c r="D775" s="17"/>
      <c r="E775" s="10"/>
      <c r="F775" s="16"/>
      <c r="G775" s="16"/>
      <c r="H775" s="16"/>
      <c r="I775" s="30"/>
      <c r="J775" s="16"/>
      <c r="K775" s="30"/>
      <c r="L775" s="16"/>
      <c r="M775" s="10"/>
      <c r="N775" s="18"/>
    </row>
    <row r="776" spans="1:14">
      <c r="A776" s="12"/>
      <c r="B776" s="112"/>
      <c r="D776" s="17"/>
      <c r="E776" s="10"/>
      <c r="F776" s="16"/>
      <c r="G776" s="16"/>
      <c r="H776" s="16"/>
      <c r="I776" s="30"/>
      <c r="J776" s="16"/>
      <c r="K776" s="30"/>
      <c r="L776" s="16"/>
      <c r="M776" s="10"/>
      <c r="N776" s="18"/>
    </row>
    <row r="777" spans="1:14">
      <c r="A777" s="12"/>
      <c r="B777" s="112"/>
      <c r="D777" s="17"/>
      <c r="E777" s="10"/>
      <c r="F777" s="16"/>
      <c r="G777" s="16"/>
      <c r="H777" s="16"/>
      <c r="I777" s="30"/>
      <c r="J777" s="16"/>
      <c r="K777" s="30"/>
      <c r="L777" s="16"/>
      <c r="M777" s="10"/>
      <c r="N777" s="18"/>
    </row>
    <row r="778" spans="1:14">
      <c r="A778" s="12"/>
      <c r="B778" s="112"/>
      <c r="D778" s="17"/>
      <c r="E778" s="10"/>
      <c r="F778" s="16"/>
      <c r="G778" s="16"/>
      <c r="H778" s="16"/>
      <c r="I778" s="30"/>
      <c r="J778" s="16"/>
      <c r="K778" s="30"/>
      <c r="L778" s="16"/>
      <c r="M778" s="10"/>
      <c r="N778" s="18"/>
    </row>
    <row r="779" spans="1:14">
      <c r="A779" s="12"/>
      <c r="B779" s="112"/>
      <c r="D779" s="17"/>
      <c r="E779" s="10"/>
      <c r="F779" s="16"/>
      <c r="G779" s="16"/>
      <c r="H779" s="16"/>
      <c r="I779" s="30"/>
      <c r="J779" s="16"/>
      <c r="K779" s="30"/>
      <c r="L779" s="16"/>
      <c r="M779" s="10"/>
      <c r="N779" s="18"/>
    </row>
    <row r="780" spans="1:14">
      <c r="A780" s="12"/>
      <c r="B780" s="112"/>
      <c r="D780" s="17"/>
      <c r="E780" s="10"/>
      <c r="F780" s="16"/>
      <c r="G780" s="16"/>
      <c r="H780" s="16"/>
      <c r="I780" s="30"/>
      <c r="J780" s="16"/>
      <c r="K780" s="30"/>
      <c r="L780" s="16"/>
      <c r="M780" s="10"/>
      <c r="N780" s="18"/>
    </row>
    <row r="781" spans="1:14">
      <c r="A781" s="12"/>
      <c r="B781" s="112"/>
      <c r="D781" s="17"/>
      <c r="E781" s="10"/>
      <c r="F781" s="16"/>
      <c r="G781" s="16"/>
      <c r="H781" s="16"/>
      <c r="I781" s="30"/>
      <c r="J781" s="16"/>
      <c r="K781" s="30"/>
      <c r="L781" s="16"/>
      <c r="M781" s="10"/>
      <c r="N781" s="18"/>
    </row>
    <row r="782" spans="1:14">
      <c r="A782" s="12"/>
      <c r="B782" s="112"/>
      <c r="D782" s="17"/>
      <c r="E782" s="10"/>
      <c r="F782" s="16"/>
      <c r="G782" s="16"/>
      <c r="H782" s="16"/>
      <c r="I782" s="30"/>
      <c r="J782" s="16"/>
      <c r="K782" s="30"/>
      <c r="L782" s="16"/>
      <c r="M782" s="10"/>
      <c r="N782" s="18"/>
    </row>
    <row r="783" spans="1:14">
      <c r="A783" s="12"/>
      <c r="B783" s="112"/>
      <c r="D783" s="17"/>
      <c r="E783" s="10"/>
      <c r="F783" s="16"/>
      <c r="G783" s="16"/>
      <c r="H783" s="16"/>
      <c r="I783" s="30"/>
      <c r="J783" s="16"/>
      <c r="K783" s="30"/>
      <c r="L783" s="16"/>
      <c r="M783" s="10"/>
      <c r="N783" s="18"/>
    </row>
    <row r="784" spans="1:14">
      <c r="A784" s="12"/>
      <c r="B784" s="112"/>
      <c r="D784" s="17"/>
      <c r="E784" s="10"/>
      <c r="F784" s="16"/>
      <c r="G784" s="16"/>
      <c r="H784" s="16"/>
      <c r="I784" s="30"/>
      <c r="J784" s="16"/>
      <c r="K784" s="30"/>
      <c r="L784" s="16"/>
      <c r="M784" s="10"/>
      <c r="N784" s="18"/>
    </row>
    <row r="785" spans="1:14">
      <c r="A785" s="12"/>
      <c r="B785" s="112"/>
      <c r="D785" s="17"/>
      <c r="E785" s="10"/>
      <c r="F785" s="16"/>
      <c r="G785" s="16"/>
      <c r="H785" s="16"/>
      <c r="I785" s="30"/>
      <c r="J785" s="16"/>
      <c r="K785" s="30"/>
      <c r="L785" s="16"/>
      <c r="M785" s="10"/>
      <c r="N785" s="18"/>
    </row>
    <row r="786" spans="1:14">
      <c r="A786" s="12"/>
      <c r="B786" s="112"/>
      <c r="D786" s="17"/>
      <c r="E786" s="10"/>
      <c r="F786" s="16"/>
      <c r="G786" s="16"/>
      <c r="H786" s="16"/>
      <c r="I786" s="30"/>
      <c r="J786" s="16"/>
      <c r="K786" s="30"/>
      <c r="L786" s="16"/>
      <c r="M786" s="10"/>
      <c r="N786" s="18"/>
    </row>
    <row r="787" spans="1:14">
      <c r="A787" s="12"/>
      <c r="B787" s="112"/>
      <c r="D787" s="17"/>
      <c r="E787" s="10"/>
      <c r="F787" s="16"/>
      <c r="G787" s="16"/>
      <c r="H787" s="16"/>
      <c r="I787" s="30"/>
      <c r="J787" s="16"/>
      <c r="K787" s="30"/>
      <c r="L787" s="16"/>
      <c r="M787" s="10"/>
      <c r="N787" s="18"/>
    </row>
    <row r="788" spans="1:14">
      <c r="A788" s="12"/>
      <c r="B788" s="112"/>
      <c r="D788" s="17"/>
      <c r="E788" s="10"/>
      <c r="F788" s="16"/>
      <c r="G788" s="16"/>
      <c r="H788" s="16"/>
      <c r="I788" s="30"/>
      <c r="J788" s="16"/>
      <c r="K788" s="30"/>
      <c r="L788" s="16"/>
      <c r="M788" s="10"/>
      <c r="N788" s="18"/>
    </row>
    <row r="789" spans="1:14">
      <c r="A789" s="12"/>
      <c r="B789" s="112"/>
      <c r="D789" s="17"/>
      <c r="E789" s="10"/>
      <c r="F789" s="16"/>
      <c r="G789" s="16"/>
      <c r="H789" s="16"/>
      <c r="I789" s="30"/>
      <c r="J789" s="16"/>
      <c r="K789" s="30"/>
      <c r="L789" s="16"/>
      <c r="M789" s="10"/>
      <c r="N789" s="18"/>
    </row>
    <row r="790" spans="1:14">
      <c r="A790" s="12"/>
      <c r="B790" s="112"/>
      <c r="D790" s="17"/>
      <c r="E790" s="10"/>
      <c r="F790" s="16"/>
      <c r="G790" s="16"/>
      <c r="H790" s="16"/>
      <c r="I790" s="30"/>
      <c r="J790" s="16"/>
      <c r="K790" s="30"/>
      <c r="L790" s="16"/>
      <c r="M790" s="10"/>
      <c r="N790" s="18"/>
    </row>
    <row r="791" spans="1:14">
      <c r="A791" s="12"/>
      <c r="B791" s="112"/>
      <c r="D791" s="17"/>
      <c r="E791" s="10"/>
      <c r="F791" s="16"/>
      <c r="G791" s="16"/>
      <c r="H791" s="16"/>
      <c r="I791" s="30"/>
      <c r="J791" s="16"/>
      <c r="K791" s="30"/>
      <c r="L791" s="16"/>
      <c r="M791" s="10"/>
      <c r="N791" s="18"/>
    </row>
    <row r="792" spans="1:14">
      <c r="A792" s="12"/>
      <c r="B792" s="112"/>
      <c r="D792" s="17"/>
      <c r="E792" s="10"/>
      <c r="F792" s="16"/>
      <c r="G792" s="16"/>
      <c r="H792" s="16"/>
      <c r="I792" s="30"/>
      <c r="J792" s="16"/>
      <c r="K792" s="30"/>
      <c r="L792" s="16"/>
      <c r="M792" s="10"/>
      <c r="N792" s="18"/>
    </row>
    <row r="793" spans="1:14">
      <c r="A793" s="12"/>
      <c r="B793" s="112"/>
      <c r="D793" s="17"/>
      <c r="E793" s="10"/>
      <c r="F793" s="16"/>
      <c r="G793" s="16"/>
      <c r="H793" s="16"/>
      <c r="I793" s="30"/>
      <c r="J793" s="16"/>
      <c r="K793" s="30"/>
      <c r="L793" s="16"/>
      <c r="M793" s="10"/>
      <c r="N793" s="18"/>
    </row>
    <row r="794" spans="1:14">
      <c r="A794" s="12"/>
      <c r="B794" s="112"/>
      <c r="D794" s="17"/>
      <c r="E794" s="10"/>
      <c r="F794" s="16"/>
      <c r="G794" s="16"/>
      <c r="H794" s="16"/>
      <c r="I794" s="30"/>
      <c r="J794" s="16"/>
      <c r="K794" s="30"/>
      <c r="L794" s="16"/>
      <c r="M794" s="10"/>
      <c r="N794" s="18"/>
    </row>
    <row r="795" spans="1:14">
      <c r="A795" s="12"/>
      <c r="B795" s="112"/>
      <c r="D795" s="17"/>
      <c r="E795" s="10"/>
      <c r="F795" s="16"/>
      <c r="G795" s="16"/>
      <c r="H795" s="16"/>
      <c r="I795" s="30"/>
      <c r="J795" s="16"/>
      <c r="K795" s="30"/>
      <c r="L795" s="16"/>
      <c r="M795" s="10"/>
      <c r="N795" s="18"/>
    </row>
    <row r="796" spans="1:14">
      <c r="A796" s="12"/>
      <c r="B796" s="112"/>
      <c r="D796" s="17"/>
      <c r="E796" s="10"/>
      <c r="F796" s="16"/>
      <c r="G796" s="16"/>
      <c r="H796" s="16"/>
      <c r="I796" s="30"/>
      <c r="J796" s="16"/>
      <c r="K796" s="30"/>
      <c r="L796" s="16"/>
      <c r="M796" s="10"/>
      <c r="N796" s="18"/>
    </row>
    <row r="797" spans="1:14">
      <c r="A797" s="12"/>
      <c r="B797" s="112"/>
      <c r="D797" s="17"/>
      <c r="E797" s="10"/>
      <c r="F797" s="16"/>
      <c r="G797" s="16"/>
      <c r="H797" s="16"/>
      <c r="I797" s="30"/>
      <c r="J797" s="16"/>
      <c r="K797" s="30"/>
      <c r="L797" s="16"/>
      <c r="M797" s="10"/>
      <c r="N797" s="18"/>
    </row>
    <row r="798" spans="1:14">
      <c r="A798" s="12"/>
      <c r="B798" s="112"/>
      <c r="D798" s="17"/>
      <c r="E798" s="10"/>
      <c r="F798" s="16"/>
      <c r="G798" s="16"/>
      <c r="H798" s="16"/>
      <c r="I798" s="30"/>
      <c r="J798" s="16"/>
      <c r="K798" s="30"/>
      <c r="L798" s="16"/>
      <c r="M798" s="10"/>
      <c r="N798" s="18"/>
    </row>
    <row r="799" spans="1:14">
      <c r="A799" s="12"/>
      <c r="B799" s="112"/>
      <c r="D799" s="17"/>
      <c r="E799" s="10"/>
      <c r="F799" s="16"/>
      <c r="G799" s="16"/>
      <c r="H799" s="16"/>
      <c r="I799" s="30"/>
      <c r="J799" s="16"/>
      <c r="K799" s="30"/>
      <c r="L799" s="16"/>
      <c r="M799" s="10"/>
      <c r="N799" s="18"/>
    </row>
    <row r="800" spans="1:14">
      <c r="A800" s="12"/>
      <c r="B800" s="112"/>
      <c r="D800" s="17"/>
      <c r="E800" s="10"/>
      <c r="F800" s="16"/>
      <c r="G800" s="16"/>
      <c r="H800" s="16"/>
      <c r="I800" s="30"/>
      <c r="J800" s="16"/>
      <c r="K800" s="30"/>
      <c r="L800" s="16"/>
      <c r="M800" s="10"/>
      <c r="N800" s="18"/>
    </row>
    <row r="801" spans="1:14">
      <c r="A801" s="12"/>
      <c r="B801" s="112"/>
      <c r="D801" s="17"/>
      <c r="E801" s="10"/>
      <c r="F801" s="16"/>
      <c r="G801" s="16"/>
      <c r="H801" s="16"/>
      <c r="I801" s="30"/>
      <c r="J801" s="16"/>
      <c r="K801" s="30"/>
      <c r="L801" s="16"/>
      <c r="M801" s="10"/>
      <c r="N801" s="18"/>
    </row>
    <row r="802" spans="1:14">
      <c r="A802" s="12"/>
      <c r="B802" s="112"/>
      <c r="D802" s="17"/>
      <c r="E802" s="10"/>
      <c r="F802" s="16"/>
      <c r="G802" s="16"/>
      <c r="H802" s="16"/>
      <c r="I802" s="30"/>
      <c r="J802" s="16"/>
      <c r="K802" s="30"/>
      <c r="L802" s="16"/>
      <c r="M802" s="10"/>
      <c r="N802" s="18"/>
    </row>
    <row r="803" spans="1:14">
      <c r="A803" s="12"/>
      <c r="B803" s="112"/>
      <c r="D803" s="17"/>
      <c r="E803" s="10"/>
      <c r="F803" s="16"/>
      <c r="G803" s="16"/>
      <c r="H803" s="16"/>
      <c r="I803" s="30"/>
      <c r="J803" s="16"/>
      <c r="K803" s="30"/>
      <c r="L803" s="16"/>
      <c r="M803" s="10"/>
      <c r="N803" s="18"/>
    </row>
    <row r="804" spans="1:14">
      <c r="A804" s="12"/>
      <c r="B804" s="112"/>
      <c r="D804" s="17"/>
      <c r="E804" s="10"/>
      <c r="F804" s="16"/>
      <c r="G804" s="16"/>
      <c r="H804" s="16"/>
      <c r="I804" s="30"/>
      <c r="J804" s="16"/>
      <c r="K804" s="30"/>
      <c r="L804" s="16"/>
      <c r="M804" s="10"/>
      <c r="N804" s="18"/>
    </row>
    <row r="805" spans="1:14">
      <c r="A805" s="12"/>
      <c r="B805" s="112"/>
      <c r="D805" s="17"/>
      <c r="E805" s="10"/>
      <c r="F805" s="16"/>
      <c r="G805" s="16"/>
      <c r="H805" s="16"/>
      <c r="I805" s="30"/>
      <c r="J805" s="16"/>
      <c r="K805" s="30"/>
      <c r="L805" s="16"/>
      <c r="M805" s="10"/>
      <c r="N805" s="18"/>
    </row>
    <row r="806" spans="1:14">
      <c r="A806" s="12"/>
      <c r="B806" s="112"/>
      <c r="D806" s="17"/>
      <c r="E806" s="10"/>
      <c r="F806" s="16"/>
      <c r="G806" s="16"/>
      <c r="H806" s="16"/>
      <c r="I806" s="30"/>
      <c r="J806" s="16"/>
      <c r="K806" s="30"/>
      <c r="L806" s="16"/>
      <c r="M806" s="10"/>
      <c r="N806" s="18"/>
    </row>
    <row r="807" spans="1:14">
      <c r="A807" s="12"/>
      <c r="B807" s="112"/>
      <c r="D807" s="17"/>
      <c r="E807" s="10"/>
      <c r="F807" s="16"/>
      <c r="G807" s="16"/>
      <c r="H807" s="16"/>
      <c r="I807" s="30"/>
      <c r="J807" s="16"/>
      <c r="K807" s="30"/>
      <c r="L807" s="16"/>
      <c r="M807" s="10"/>
      <c r="N807" s="18"/>
    </row>
    <row r="808" spans="1:14">
      <c r="A808" s="12"/>
      <c r="B808" s="112"/>
      <c r="D808" s="17"/>
      <c r="E808" s="10"/>
      <c r="F808" s="16"/>
      <c r="G808" s="16"/>
      <c r="H808" s="16"/>
      <c r="I808" s="30"/>
      <c r="J808" s="16"/>
      <c r="K808" s="30"/>
      <c r="L808" s="16"/>
      <c r="M808" s="10"/>
      <c r="N808" s="18"/>
    </row>
    <row r="809" spans="1:14">
      <c r="A809" s="12"/>
      <c r="B809" s="112"/>
      <c r="D809" s="17"/>
      <c r="E809" s="10"/>
      <c r="F809" s="16"/>
      <c r="G809" s="16"/>
      <c r="H809" s="16"/>
      <c r="I809" s="30"/>
      <c r="J809" s="16"/>
      <c r="K809" s="30"/>
      <c r="L809" s="16"/>
      <c r="M809" s="10"/>
      <c r="N809" s="18"/>
    </row>
    <row r="810" spans="1:14">
      <c r="A810" s="12"/>
      <c r="B810" s="112"/>
      <c r="D810" s="17"/>
      <c r="E810" s="10"/>
      <c r="F810" s="16"/>
      <c r="G810" s="16"/>
      <c r="H810" s="16"/>
      <c r="I810" s="30"/>
      <c r="J810" s="16"/>
      <c r="K810" s="30"/>
      <c r="L810" s="16"/>
      <c r="M810" s="10"/>
      <c r="N810" s="18"/>
    </row>
    <row r="811" spans="1:14">
      <c r="A811" s="12"/>
      <c r="B811" s="112"/>
      <c r="D811" s="17"/>
      <c r="E811" s="10"/>
      <c r="F811" s="16"/>
      <c r="G811" s="16"/>
      <c r="H811" s="16"/>
      <c r="I811" s="30"/>
      <c r="J811" s="16"/>
      <c r="K811" s="30"/>
      <c r="L811" s="16"/>
      <c r="M811" s="10"/>
      <c r="N811" s="18"/>
    </row>
    <row r="812" spans="1:14">
      <c r="A812" s="12"/>
      <c r="B812" s="112"/>
      <c r="D812" s="17"/>
      <c r="E812" s="10"/>
      <c r="F812" s="16"/>
      <c r="G812" s="16"/>
      <c r="H812" s="16"/>
      <c r="I812" s="30"/>
      <c r="J812" s="16"/>
      <c r="K812" s="30"/>
      <c r="L812" s="16"/>
      <c r="M812" s="10"/>
      <c r="N812" s="18"/>
    </row>
    <row r="813" spans="1:14">
      <c r="A813" s="12"/>
      <c r="B813" s="112"/>
      <c r="D813" s="17"/>
      <c r="E813" s="10"/>
      <c r="F813" s="16"/>
      <c r="G813" s="16"/>
      <c r="H813" s="16"/>
      <c r="I813" s="30"/>
      <c r="J813" s="16"/>
      <c r="K813" s="30"/>
      <c r="L813" s="16"/>
      <c r="M813" s="10"/>
      <c r="N813" s="18"/>
    </row>
    <row r="814" spans="1:14">
      <c r="A814" s="12"/>
      <c r="B814" s="112"/>
      <c r="D814" s="17"/>
      <c r="E814" s="10"/>
      <c r="F814" s="16"/>
      <c r="G814" s="16"/>
      <c r="H814" s="16"/>
      <c r="I814" s="30"/>
      <c r="J814" s="16"/>
      <c r="K814" s="30"/>
      <c r="L814" s="16"/>
      <c r="M814" s="10"/>
      <c r="N814" s="18"/>
    </row>
    <row r="815" spans="1:14">
      <c r="A815" s="12"/>
      <c r="B815" s="112"/>
      <c r="D815" s="17"/>
      <c r="E815" s="10"/>
      <c r="F815" s="16"/>
      <c r="G815" s="16"/>
      <c r="H815" s="16"/>
      <c r="I815" s="30"/>
      <c r="J815" s="16"/>
      <c r="K815" s="30"/>
      <c r="L815" s="16"/>
      <c r="M815" s="10"/>
      <c r="N815" s="18"/>
    </row>
    <row r="816" spans="1:14">
      <c r="A816" s="12"/>
      <c r="B816" s="112"/>
      <c r="D816" s="17"/>
      <c r="E816" s="10"/>
      <c r="F816" s="16"/>
      <c r="G816" s="16"/>
      <c r="H816" s="16"/>
      <c r="I816" s="30"/>
      <c r="J816" s="16"/>
      <c r="K816" s="30"/>
      <c r="L816" s="16"/>
      <c r="M816" s="10"/>
      <c r="N816" s="18"/>
    </row>
    <row r="817" spans="1:14">
      <c r="A817" s="12"/>
      <c r="B817" s="112"/>
      <c r="D817" s="17"/>
      <c r="E817" s="10"/>
      <c r="F817" s="16"/>
      <c r="G817" s="16"/>
      <c r="H817" s="16"/>
      <c r="I817" s="30"/>
      <c r="J817" s="16"/>
      <c r="K817" s="30"/>
      <c r="L817" s="16"/>
      <c r="M817" s="10"/>
      <c r="N817" s="18"/>
    </row>
    <row r="818" spans="1:14">
      <c r="A818" s="12"/>
      <c r="B818" s="112"/>
      <c r="D818" s="17"/>
      <c r="E818" s="10"/>
      <c r="F818" s="16"/>
      <c r="G818" s="16"/>
      <c r="H818" s="16"/>
      <c r="I818" s="30"/>
      <c r="J818" s="16"/>
      <c r="K818" s="30"/>
      <c r="L818" s="16"/>
      <c r="M818" s="10"/>
      <c r="N818" s="18"/>
    </row>
    <row r="819" spans="1:14">
      <c r="A819" s="12"/>
      <c r="B819" s="112"/>
      <c r="D819" s="17"/>
      <c r="E819" s="10"/>
      <c r="F819" s="16"/>
      <c r="G819" s="16"/>
      <c r="H819" s="16"/>
      <c r="I819" s="30"/>
      <c r="J819" s="16"/>
      <c r="K819" s="30"/>
      <c r="L819" s="16"/>
      <c r="M819" s="10"/>
      <c r="N819" s="18"/>
    </row>
    <row r="820" spans="1:14">
      <c r="A820" s="12"/>
      <c r="B820" s="112"/>
      <c r="D820" s="17"/>
      <c r="E820" s="10"/>
      <c r="F820" s="16"/>
      <c r="G820" s="16"/>
      <c r="H820" s="16"/>
      <c r="I820" s="30"/>
      <c r="J820" s="16"/>
      <c r="K820" s="30"/>
      <c r="L820" s="16"/>
      <c r="M820" s="10"/>
      <c r="N820" s="18"/>
    </row>
    <row r="821" spans="1:14">
      <c r="A821" s="12"/>
      <c r="B821" s="112"/>
      <c r="D821" s="17"/>
      <c r="E821" s="10"/>
      <c r="F821" s="16"/>
      <c r="G821" s="16"/>
      <c r="H821" s="16"/>
      <c r="I821" s="30"/>
      <c r="J821" s="16"/>
      <c r="K821" s="30"/>
      <c r="L821" s="16"/>
      <c r="M821" s="10"/>
      <c r="N821" s="18"/>
    </row>
    <row r="822" spans="1:14">
      <c r="A822" s="12"/>
      <c r="B822" s="112"/>
      <c r="D822" s="17"/>
      <c r="E822" s="10"/>
      <c r="F822" s="16"/>
      <c r="G822" s="16"/>
      <c r="H822" s="16"/>
      <c r="I822" s="30"/>
      <c r="J822" s="16"/>
      <c r="K822" s="30"/>
      <c r="L822" s="16"/>
      <c r="M822" s="10"/>
      <c r="N822" s="18"/>
    </row>
    <row r="823" spans="1:14">
      <c r="A823" s="12"/>
      <c r="B823" s="112"/>
      <c r="D823" s="17"/>
      <c r="E823" s="10"/>
      <c r="F823" s="16"/>
      <c r="G823" s="16"/>
      <c r="H823" s="16"/>
      <c r="I823" s="30"/>
      <c r="J823" s="16"/>
      <c r="K823" s="30"/>
      <c r="L823" s="16"/>
      <c r="M823" s="10"/>
      <c r="N823" s="18"/>
    </row>
    <row r="824" spans="1:14">
      <c r="A824" s="12"/>
      <c r="B824" s="112"/>
      <c r="D824" s="17"/>
      <c r="E824" s="10"/>
      <c r="F824" s="16"/>
      <c r="G824" s="16"/>
      <c r="H824" s="16"/>
      <c r="I824" s="30"/>
      <c r="J824" s="16"/>
      <c r="K824" s="30"/>
      <c r="L824" s="16"/>
      <c r="M824" s="10"/>
      <c r="N824" s="18"/>
    </row>
  </sheetData>
  <autoFilter ref="A9:M223"/>
  <mergeCells count="16">
    <mergeCell ref="E7:E8"/>
    <mergeCell ref="M7:M8"/>
    <mergeCell ref="F7:F8"/>
    <mergeCell ref="G7:H7"/>
    <mergeCell ref="I7:J7"/>
    <mergeCell ref="K7:L7"/>
    <mergeCell ref="A7:A8"/>
    <mergeCell ref="B7:B8"/>
    <mergeCell ref="C7:C8"/>
    <mergeCell ref="D7:D8"/>
    <mergeCell ref="A1:C1"/>
    <mergeCell ref="E1:L1"/>
    <mergeCell ref="A3:C3"/>
    <mergeCell ref="A5:C5"/>
    <mergeCell ref="E3:L3"/>
    <mergeCell ref="E5:L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237:M279 E236:L236 E233:L233 F234:L234 B234 I224 E227:L228 D224:G224 D226:M226 B224:B230 D228:D230 B236:D279 B233:D233 E225:L225 E229:M2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39" t="s">
        <v>175</v>
      </c>
    </row>
    <row r="2" spans="1:2" s="139" customFormat="1" ht="23.4" customHeight="1">
      <c r="A2" s="139" t="s">
        <v>55</v>
      </c>
      <c r="B2" s="141" t="s">
        <v>176</v>
      </c>
    </row>
    <row r="3" spans="1:2" s="139" customFormat="1" ht="22.2" customHeight="1">
      <c r="A3" s="139" t="s">
        <v>56</v>
      </c>
      <c r="B3" s="139" t="s">
        <v>59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1" sqref="A121"/>
    </sheetView>
  </sheetViews>
  <sheetFormatPr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VVDU5HPDTQC2-89-217424</_dlc_DocId>
    <_dlc_DocIdUrl xmlns="a5444ea2-90b0-4ece-a612-f39e0dd9a22f">
      <Url>https://docflow.socar.ge/dms/requests/_layouts/15/DocIdRedir.aspx?ID=VVDU5HPDTQC2-89-217424</Url>
      <Description>VVDU5HPDTQC2-89-217424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1EDB2BB-7AFC-4FC1-8728-316C607EFE9D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8C4AD227-5085-4D85-AF5D-6C5487915582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2024-03-01T16:11:53Z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5ab70d31-f2cb-4fae-8491-c5e69a8128aa</vt:lpwstr>
  </property>
</Properties>
</file>