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nshaishmelashvili\Desktop\tenders\ტენდერი აგს თერჯოლაზე სარემონტო სამუშაოებზე\"/>
    </mc:Choice>
  </mc:AlternateContent>
  <bookViews>
    <workbookView xWindow="0" yWindow="0" windowWidth="23040" windowHeight="10512" tabRatio="599"/>
  </bookViews>
  <sheets>
    <sheet name="1-1" sheetId="104" r:id="rId1"/>
    <sheet name="პირობები" sheetId="105" r:id="rId2"/>
    <sheet name="სურათები" sheetId="106" r:id="rId3"/>
    <sheet name="&amp;&amp;&amp;" sheetId="103" state="hidden" r:id="rId4"/>
  </sheets>
  <definedNames>
    <definedName name="_xlnm._FilterDatabase" localSheetId="0" hidden="1">'1-1'!$A$9:$M$92</definedName>
    <definedName name="_xlnm.Print_Area" localSheetId="0">'1-1'!$A$1:$M$104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7" i="104" l="1"/>
  <c r="M87" i="104" s="1"/>
  <c r="M86" i="104"/>
  <c r="J85" i="104"/>
  <c r="M85" i="104" s="1"/>
  <c r="H84" i="104"/>
  <c r="M84" i="104" s="1"/>
  <c r="H83" i="104"/>
  <c r="M83" i="104" s="1"/>
  <c r="H82" i="104"/>
  <c r="M82" i="104" s="1"/>
  <c r="H81" i="104"/>
  <c r="M81" i="104" s="1"/>
  <c r="H76" i="104" l="1"/>
  <c r="M76" i="104" s="1"/>
  <c r="H75" i="104" l="1"/>
  <c r="M75" i="104" s="1"/>
  <c r="H74" i="104"/>
  <c r="M74" i="104" s="1"/>
  <c r="H79" i="104"/>
  <c r="M79" i="104" s="1"/>
  <c r="M78" i="104"/>
  <c r="J77" i="104"/>
  <c r="M77" i="104" s="1"/>
  <c r="H69" i="104"/>
  <c r="M69" i="104" s="1"/>
  <c r="H60" i="104"/>
  <c r="M60" i="104" s="1"/>
  <c r="H59" i="104"/>
  <c r="M59" i="104" s="1"/>
  <c r="H42" i="104" l="1"/>
  <c r="M42" i="104" s="1"/>
  <c r="H30" i="104"/>
  <c r="M30" i="104" s="1"/>
  <c r="M29" i="104"/>
  <c r="J28" i="104"/>
  <c r="M28" i="104" s="1"/>
  <c r="H27" i="104"/>
  <c r="M27" i="104" s="1"/>
  <c r="H26" i="104"/>
  <c r="M26" i="104" s="1"/>
  <c r="H25" i="104"/>
  <c r="M25" i="104" s="1"/>
  <c r="H24" i="104"/>
  <c r="M24" i="104" s="1"/>
  <c r="H19" i="104"/>
  <c r="M19" i="104" s="1"/>
  <c r="H18" i="104"/>
  <c r="M18" i="104" s="1"/>
  <c r="H14" i="104" l="1"/>
  <c r="M14" i="104" s="1"/>
  <c r="L13" i="104"/>
  <c r="M13" i="104" s="1"/>
  <c r="L12" i="104"/>
  <c r="J12" i="104"/>
  <c r="M12" i="104" l="1"/>
  <c r="H72" i="104" l="1"/>
  <c r="M72" i="104" s="1"/>
  <c r="M71" i="104"/>
  <c r="J70" i="104"/>
  <c r="M70" i="104" s="1"/>
  <c r="H68" i="104"/>
  <c r="M68" i="104" s="1"/>
  <c r="H67" i="104"/>
  <c r="M67" i="104" s="1"/>
  <c r="H66" i="104"/>
  <c r="M66" i="104" s="1"/>
  <c r="H58" i="104"/>
  <c r="M58" i="104" s="1"/>
  <c r="H61" i="104"/>
  <c r="M61" i="104" s="1"/>
  <c r="H64" i="104"/>
  <c r="M64" i="104" s="1"/>
  <c r="M63" i="104"/>
  <c r="J62" i="104"/>
  <c r="M62" i="104" s="1"/>
  <c r="H37" i="104"/>
  <c r="M37" i="104" s="1"/>
  <c r="H46" i="104"/>
  <c r="M46" i="104" s="1"/>
  <c r="H45" i="104"/>
  <c r="M45" i="104" s="1"/>
  <c r="H53" i="104"/>
  <c r="M53" i="104" s="1"/>
  <c r="H52" i="104"/>
  <c r="M52" i="104" s="1"/>
  <c r="H47" i="104"/>
  <c r="M47" i="104" s="1"/>
  <c r="H35" i="104"/>
  <c r="M35" i="104" s="1"/>
  <c r="H34" i="104"/>
  <c r="M34" i="104" s="1"/>
  <c r="H33" i="104"/>
  <c r="M33" i="104" s="1"/>
  <c r="H32" i="104"/>
  <c r="M32" i="104" s="1"/>
  <c r="H36" i="104"/>
  <c r="M36" i="104" s="1"/>
  <c r="H22" i="104"/>
  <c r="M22" i="104" s="1"/>
  <c r="M21" i="104"/>
  <c r="J20" i="104"/>
  <c r="M20" i="104" s="1"/>
  <c r="H17" i="104"/>
  <c r="M17" i="104" s="1"/>
  <c r="H16" i="104"/>
  <c r="M16" i="104" s="1"/>
  <c r="J89" i="104" l="1"/>
  <c r="J54" i="104"/>
  <c r="M54" i="104" s="1"/>
  <c r="J48" i="104"/>
  <c r="M48" i="104" s="1"/>
  <c r="H56" i="104" l="1"/>
  <c r="M56" i="104" s="1"/>
  <c r="M55" i="104"/>
  <c r="H50" i="104"/>
  <c r="M50" i="104" s="1"/>
  <c r="M49" i="104"/>
  <c r="H44" i="104"/>
  <c r="M44" i="104" s="1"/>
  <c r="H43" i="104"/>
  <c r="M43" i="104" s="1"/>
  <c r="H40" i="104"/>
  <c r="M40" i="104" s="1"/>
  <c r="M39" i="104"/>
  <c r="J38" i="104"/>
  <c r="M38" i="104" s="1"/>
  <c r="L90" i="104" l="1"/>
  <c r="M90" i="104" s="1"/>
  <c r="H89" i="104" l="1"/>
  <c r="M89" i="104" s="1"/>
  <c r="H92" i="104" l="1"/>
  <c r="M92" i="104" l="1"/>
  <c r="M91" i="104"/>
  <c r="L93" i="104" l="1"/>
  <c r="D89" i="104" l="1"/>
  <c r="J93" i="104" l="1"/>
  <c r="M93" i="104" l="1"/>
  <c r="H93" i="104"/>
  <c r="M94" i="104" s="1"/>
  <c r="M95" i="104" l="1"/>
  <c r="M96" i="104" s="1"/>
  <c r="M97" i="104" s="1"/>
  <c r="M98" i="104" l="1"/>
  <c r="M99" i="104" l="1"/>
  <c r="M100" i="104" l="1"/>
  <c r="M101" i="104" s="1"/>
</calcChain>
</file>

<file path=xl/sharedStrings.xml><?xml version="1.0" encoding="utf-8"?>
<sst xmlns="http://schemas.openxmlformats.org/spreadsheetml/2006/main" count="267" uniqueCount="116">
  <si>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</si>
  <si>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</si>
  <si>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</si>
  <si>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</si>
  <si>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</si>
  <si>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</si>
  <si>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</si>
  <si>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</si>
  <si>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</si>
  <si>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</si>
  <si>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</si>
  <si>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</si>
  <si>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</si>
  <si>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</si>
  <si>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</si>
  <si>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</si>
  <si>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</si>
  <si>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</si>
  <si>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</si>
  <si>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</si>
  <si>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</si>
  <si>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</si>
  <si>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</si>
  <si>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</si>
  <si>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</si>
  <si>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</si>
  <si>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</si>
  <si>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</si>
  <si>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</si>
  <si>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</si>
  <si>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</si>
  <si>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</si>
  <si>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</si>
  <si>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</si>
  <si>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</si>
  <si>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</si>
  <si>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</si>
  <si>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</si>
  <si>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</si>
  <si>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</si>
  <si>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</si>
  <si>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</si>
  <si>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</si>
  <si>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</si>
  <si>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</si>
  <si>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</si>
  <si>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</si>
  <si>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</si>
  <si>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</si>
  <si>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</si>
  <si>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</si>
  <si>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</si>
  <si>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</si>
  <si>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</si>
  <si>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</si>
  <si>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</si>
  <si>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</si>
  <si>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</si>
  <si>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</si>
  <si>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</si>
  <si>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მ3</t>
  </si>
  <si>
    <t>სამშენებლო ნაგვის დატვირთვა და გატანა</t>
  </si>
  <si>
    <t>მ2</t>
  </si>
  <si>
    <t>სამშენებლო ნაგვის დატვირთვა თვითმცლელზე</t>
  </si>
  <si>
    <t>გზა</t>
  </si>
  <si>
    <t>სამშენებლო ნაგვის გატანა თვითმცლელით</t>
  </si>
  <si>
    <t>ნესტგამძლე თაბაშირმუყაოს ფილა</t>
  </si>
  <si>
    <t>ცალი</t>
  </si>
  <si>
    <t>ფითხი</t>
  </si>
  <si>
    <t>მ</t>
  </si>
  <si>
    <t>c</t>
  </si>
  <si>
    <t>ელ. კარადის მოწყობა</t>
  </si>
  <si>
    <t>ც</t>
  </si>
  <si>
    <t>დამიწების შემკრები კონტური (მინიმუმ 16 პორტიანი)</t>
  </si>
  <si>
    <t xml:space="preserve">ელ. სადენების მონტაჟი </t>
  </si>
  <si>
    <t>3G2.5 სპილენძის მრავალწვერა სადენი</t>
  </si>
  <si>
    <t>3G1.5 სპილენძის მრავალწვერა სადენი</t>
  </si>
  <si>
    <t>გოფრირებული მილი</t>
  </si>
  <si>
    <t>ელ. ფურნიტურის და სანათების მონტაჟი</t>
  </si>
  <si>
    <t>როზეტი</t>
  </si>
  <si>
    <t>ჩამრთველი</t>
  </si>
  <si>
    <t>FTP CAT5 სადენი</t>
  </si>
  <si>
    <t xml:space="preserve">სხვადასხვა ზომის ბუნიკები </t>
  </si>
  <si>
    <t>შიდა სამღებრო სამუშაოები</t>
  </si>
  <si>
    <t>კგ</t>
  </si>
  <si>
    <t>სამღებრო ბინტი</t>
  </si>
  <si>
    <t>საღებავი</t>
  </si>
  <si>
    <t>C16 ამომრთველი (Shneider, Siemens,ABB,Eaton)</t>
  </si>
  <si>
    <t>C16 დიფერენციალური ამომრთველი (Shneider, Siemens,ABB,Eaton)</t>
  </si>
  <si>
    <t>წებოცემენტი</t>
  </si>
  <si>
    <t>სანტექნიკური სამუშაოები</t>
  </si>
  <si>
    <t>წერტ.</t>
  </si>
  <si>
    <t>D50 მილი</t>
  </si>
  <si>
    <t>D50მუხლი</t>
  </si>
  <si>
    <t>D16 წყლის მილი</t>
  </si>
  <si>
    <t>არკო ონკანი</t>
  </si>
  <si>
    <t>ფუგა</t>
  </si>
  <si>
    <t>თაბაშირმუყაოს კედლების მოწყობა</t>
  </si>
  <si>
    <t>UW პროფილი 0.6მმ</t>
  </si>
  <si>
    <t>CW პროფილი 0.6მმ</t>
  </si>
  <si>
    <t>შურუპი</t>
  </si>
  <si>
    <t>თაბაშირმუყაოს ტიხრების მოწყობა</t>
  </si>
  <si>
    <t>C40 3P ამომრთველი (Shneider, Siemens,ABB,Eaton)</t>
  </si>
  <si>
    <t>5G4 სპილენძის მრავალწვერა სადენი</t>
  </si>
  <si>
    <t>გრუნტი</t>
  </si>
  <si>
    <t>20.03.2024</t>
  </si>
  <si>
    <t>თერჯოლა</t>
  </si>
  <si>
    <t>თაბაშირმუყაოს კედლის და ტიხრის დემონტაჟი</t>
  </si>
  <si>
    <t>შიდა მონტაჟის ამომრთველების ყუთი (60*40)</t>
  </si>
  <si>
    <t>დახლის კონსტრუქციის მოწყობა</t>
  </si>
  <si>
    <t>70*70*2.5 მილკვადრატი</t>
  </si>
  <si>
    <t xml:space="preserve">ანკერი </t>
  </si>
  <si>
    <t>ბეტოპანი 12მმ</t>
  </si>
  <si>
    <t>კაფელის გაკვრა</t>
  </si>
  <si>
    <t>10*10 კაფელი</t>
  </si>
  <si>
    <t>10 კალენდარული 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</si>
</sst>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7" fillId="0" borderId="12" xfId="523" applyFont="1" applyFill="1" applyBorder="1" applyAlignment="1">
      <alignment horizontal="center" vertical="center" wrapText="1"/>
    </xf>
    <xf numFmtId="49" fontId="73" fillId="0" borderId="10" xfId="523" applyNumberFormat="1" applyFont="1" applyFill="1" applyBorder="1" applyAlignment="1">
      <alignment horizontal="center" vertical="center" wrapText="1"/>
    </xf>
    <xf numFmtId="0" fontId="63" fillId="0" borderId="10" xfId="523" applyFont="1" applyFill="1" applyBorder="1" applyAlignment="1">
      <alignment vertical="center" wrapText="1"/>
    </xf>
    <xf numFmtId="0" fontId="28" fillId="0" borderId="10" xfId="523" applyFont="1" applyFill="1" applyBorder="1" applyAlignment="1">
      <alignment horizontal="center" vertical="center" wrapText="1"/>
    </xf>
    <xf numFmtId="0" fontId="29" fillId="0" borderId="10" xfId="523" applyFont="1" applyFill="1" applyBorder="1" applyAlignment="1">
      <alignment horizontal="center" vertical="center" wrapText="1"/>
    </xf>
    <xf numFmtId="2" fontId="35" fillId="0" borderId="10" xfId="523" applyNumberFormat="1" applyFont="1" applyFill="1" applyBorder="1" applyAlignment="1">
      <alignment horizontal="center" vertical="center" wrapText="1"/>
    </xf>
    <xf numFmtId="2" fontId="29" fillId="0" borderId="10" xfId="523" applyNumberFormat="1" applyFont="1" applyFill="1" applyBorder="1" applyAlignment="1">
      <alignment horizontal="center" vertical="center" wrapText="1"/>
    </xf>
    <xf numFmtId="2" fontId="29" fillId="0" borderId="14" xfId="523" applyNumberFormat="1" applyFont="1" applyFill="1" applyBorder="1" applyAlignment="1">
      <alignment horizontal="center" vertical="center" wrapText="1"/>
    </xf>
    <xf numFmtId="0" fontId="78" fillId="0" borderId="0" xfId="523" applyFont="1" applyFill="1" applyAlignment="1">
      <alignment vertical="center" wrapText="1"/>
    </xf>
    <xf numFmtId="0" fontId="61" fillId="0" borderId="0" xfId="523" applyFont="1" applyFill="1" applyAlignment="1">
      <alignment horizontal="right" vertical="center" wrapText="1"/>
    </xf>
    <xf numFmtId="0" fontId="61" fillId="0" borderId="0" xfId="523" applyFont="1" applyFill="1" applyAlignment="1">
      <alignment vertical="center" wrapText="1"/>
    </xf>
    <xf numFmtId="0" fontId="80" fillId="0" borderId="10" xfId="523" applyFont="1" applyFill="1" applyBorder="1" applyAlignment="1">
      <alignment vertical="center" wrapText="1"/>
    </xf>
    <xf numFmtId="0" fontId="39" fillId="0" borderId="10" xfId="523" applyFont="1" applyFill="1" applyBorder="1" applyAlignment="1">
      <alignment vertical="center" wrapText="1"/>
    </xf>
    <xf numFmtId="0" fontId="27" fillId="0" borderId="10" xfId="523" applyFont="1" applyFill="1" applyBorder="1" applyAlignment="1">
      <alignment horizontal="center" vertical="center" wrapText="1"/>
    </xf>
    <xf numFmtId="169" fontId="27" fillId="0" borderId="0" xfId="523" applyNumberFormat="1" applyFont="1" applyFill="1" applyAlignment="1">
      <alignment horizontal="right" vertical="center" wrapText="1"/>
    </xf>
    <xf numFmtId="0" fontId="73" fillId="0" borderId="10" xfId="523" applyFont="1" applyFill="1" applyBorder="1" applyAlignment="1">
      <alignment horizontal="center" vertical="center" wrapText="1"/>
    </xf>
    <xf numFmtId="0" fontId="27" fillId="0" borderId="10" xfId="662" applyFont="1" applyFill="1" applyBorder="1" applyAlignment="1">
      <alignment horizontal="center" vertical="center"/>
    </xf>
    <xf numFmtId="0" fontId="29" fillId="0" borderId="10" xfId="662" applyFont="1" applyFill="1" applyBorder="1" applyAlignment="1">
      <alignment horizontal="center" vertical="center"/>
    </xf>
    <xf numFmtId="2" fontId="29" fillId="0" borderId="10" xfId="662" applyNumberFormat="1" applyFont="1" applyFill="1" applyBorder="1" applyAlignment="1">
      <alignment horizontal="center" vertical="center"/>
    </xf>
    <xf numFmtId="0" fontId="67" fillId="0" borderId="0" xfId="523" applyFont="1" applyFill="1" applyAlignment="1">
      <alignment vertical="center"/>
    </xf>
    <xf numFmtId="0" fontId="27" fillId="0" borderId="0" xfId="523" applyFont="1" applyFill="1" applyAlignment="1">
      <alignment horizontal="right" vertical="center"/>
    </xf>
    <xf numFmtId="0" fontId="27" fillId="0" borderId="0" xfId="523" applyFont="1" applyFill="1" applyAlignment="1">
      <alignment vertical="center"/>
    </xf>
    <xf numFmtId="0" fontId="27" fillId="0" borderId="12" xfId="766" applyFont="1" applyFill="1" applyBorder="1" applyAlignment="1">
      <alignment horizontal="center" vertical="center"/>
    </xf>
    <xf numFmtId="0" fontId="73" fillId="0" borderId="10" xfId="523" quotePrefix="1" applyFont="1" applyFill="1" applyBorder="1" applyAlignment="1">
      <alignment horizontal="center"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92" fillId="25" borderId="0" xfId="566" applyFont="1" applyFill="1" applyAlignment="1">
      <alignment horizontal="left"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93"/>
  <sheetViews>
    <sheetView tabSelected="1" view="pageBreakPreview" zoomScale="80" zoomScaleNormal="80" zoomScaleSheetLayoutView="80" workbookViewId="0">
      <selection activeCell="I10" sqref="I10"/>
    </sheetView>
  </sheetViews>
  <sheetFormatPr defaultColWidth="9.109375" defaultRowHeight="16.2"/>
  <cols>
    <col min="1" max="1" width="5.6640625" style="24" customWidth="1"/>
    <col min="2" max="2" width="10.88671875" style="111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77" t="s">
        <v>106</v>
      </c>
      <c r="B1" s="177"/>
      <c r="C1" s="177"/>
      <c r="E1" s="166"/>
      <c r="F1" s="166"/>
      <c r="G1" s="166"/>
      <c r="H1" s="166"/>
      <c r="I1" s="166"/>
      <c r="J1" s="166"/>
      <c r="K1" s="166"/>
      <c r="L1" s="166"/>
      <c r="M1" s="52"/>
    </row>
    <row r="2" spans="1:16" s="53" customFormat="1" ht="4.95" customHeight="1">
      <c r="A2" s="56"/>
      <c r="B2" s="104"/>
      <c r="E2" s="5"/>
      <c r="F2" s="5"/>
    </row>
    <row r="3" spans="1:16" s="59" customFormat="1" ht="18" customHeight="1">
      <c r="A3" s="167"/>
      <c r="B3" s="167"/>
      <c r="C3" s="167"/>
      <c r="D3" s="118"/>
      <c r="E3" s="168"/>
      <c r="F3" s="168"/>
      <c r="G3" s="168"/>
      <c r="H3" s="168"/>
      <c r="I3" s="168"/>
      <c r="J3" s="168"/>
      <c r="K3" s="168"/>
      <c r="L3" s="168"/>
      <c r="M3" s="54"/>
      <c r="N3" s="53"/>
      <c r="O3" s="54"/>
      <c r="P3" s="54"/>
    </row>
    <row r="4" spans="1:16" s="53" customFormat="1" ht="4.95" customHeight="1">
      <c r="A4" s="11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s="60" customFormat="1" ht="18" customHeight="1">
      <c r="A5" s="167"/>
      <c r="B5" s="167"/>
      <c r="C5" s="167"/>
      <c r="D5" s="122"/>
      <c r="E5" s="168"/>
      <c r="F5" s="168"/>
      <c r="G5" s="168"/>
      <c r="H5" s="168"/>
      <c r="I5" s="168"/>
      <c r="J5" s="168"/>
      <c r="K5" s="168"/>
      <c r="L5" s="168"/>
      <c r="M5" s="55"/>
      <c r="N5" s="53"/>
      <c r="O5" s="55"/>
      <c r="P5" s="55"/>
    </row>
    <row r="6" spans="1:16" s="46" customFormat="1" ht="29.4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69" t="s">
        <v>1</v>
      </c>
      <c r="B7" s="171" t="s">
        <v>43</v>
      </c>
      <c r="C7" s="173" t="s">
        <v>45</v>
      </c>
      <c r="D7" s="175" t="s">
        <v>0</v>
      </c>
      <c r="E7" s="178" t="s">
        <v>35</v>
      </c>
      <c r="F7" s="175" t="s">
        <v>36</v>
      </c>
      <c r="G7" s="175" t="s">
        <v>37</v>
      </c>
      <c r="H7" s="175"/>
      <c r="I7" s="175" t="s">
        <v>38</v>
      </c>
      <c r="J7" s="175"/>
      <c r="K7" s="175" t="s">
        <v>39</v>
      </c>
      <c r="L7" s="175"/>
      <c r="M7" s="180" t="s">
        <v>40</v>
      </c>
    </row>
    <row r="8" spans="1:16" s="19" customFormat="1" ht="30" customHeight="1">
      <c r="A8" s="170"/>
      <c r="B8" s="172"/>
      <c r="C8" s="174"/>
      <c r="D8" s="176"/>
      <c r="E8" s="179"/>
      <c r="F8" s="176"/>
      <c r="G8" s="92" t="s">
        <v>41</v>
      </c>
      <c r="H8" s="129" t="s">
        <v>42</v>
      </c>
      <c r="I8" s="92" t="s">
        <v>41</v>
      </c>
      <c r="J8" s="129" t="s">
        <v>42</v>
      </c>
      <c r="K8" s="92" t="s">
        <v>41</v>
      </c>
      <c r="L8" s="129" t="s">
        <v>42</v>
      </c>
      <c r="M8" s="181"/>
      <c r="N8" s="20"/>
    </row>
    <row r="9" spans="1:16" s="21" customFormat="1" ht="14.4" customHeight="1">
      <c r="A9" s="80">
        <v>1</v>
      </c>
      <c r="B9" s="106">
        <v>2</v>
      </c>
      <c r="C9" s="134">
        <v>3</v>
      </c>
      <c r="D9" s="81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4">
        <v>13</v>
      </c>
    </row>
    <row r="10" spans="1:16" s="21" customFormat="1" ht="37.200000000000003" customHeight="1">
      <c r="A10" s="80"/>
      <c r="B10" s="106"/>
      <c r="C10" s="140" t="s">
        <v>106</v>
      </c>
      <c r="D10" s="81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6" s="152" customFormat="1" ht="54.6" customHeight="1">
      <c r="A11" s="142">
        <v>1</v>
      </c>
      <c r="B11" s="143" t="s">
        <v>51</v>
      </c>
      <c r="C11" s="144" t="s">
        <v>107</v>
      </c>
      <c r="D11" s="145" t="s">
        <v>62</v>
      </c>
      <c r="E11" s="146"/>
      <c r="F11" s="147">
        <v>20</v>
      </c>
      <c r="G11" s="148"/>
      <c r="H11" s="148"/>
      <c r="I11" s="148"/>
      <c r="J11" s="148"/>
      <c r="K11" s="148"/>
      <c r="L11" s="148"/>
      <c r="M11" s="149"/>
      <c r="N11" s="150"/>
      <c r="O11" s="151"/>
    </row>
    <row r="12" spans="1:16" s="152" customFormat="1" ht="18" customHeight="1">
      <c r="A12" s="142"/>
      <c r="B12" s="153"/>
      <c r="C12" s="154" t="s">
        <v>53</v>
      </c>
      <c r="D12" s="155" t="s">
        <v>62</v>
      </c>
      <c r="E12" s="148"/>
      <c r="F12" s="148">
        <v>20</v>
      </c>
      <c r="G12" s="148"/>
      <c r="H12" s="148"/>
      <c r="I12" s="148">
        <v>0</v>
      </c>
      <c r="J12" s="148">
        <f t="shared" ref="J12" si="0">I12*F12</f>
        <v>0</v>
      </c>
      <c r="K12" s="148"/>
      <c r="L12" s="148">
        <f t="shared" ref="L12:L13" si="1">K12*F12</f>
        <v>0</v>
      </c>
      <c r="M12" s="149">
        <f t="shared" ref="M12:M14" si="2">L12+J12+H12</f>
        <v>0</v>
      </c>
      <c r="N12" s="150"/>
      <c r="O12" s="156">
        <v>6</v>
      </c>
    </row>
    <row r="13" spans="1:16" s="163" customFormat="1" ht="18" customHeight="1">
      <c r="A13" s="142"/>
      <c r="B13" s="157"/>
      <c r="C13" s="154" t="s">
        <v>52</v>
      </c>
      <c r="D13" s="158" t="s">
        <v>2</v>
      </c>
      <c r="E13" s="159"/>
      <c r="F13" s="160">
        <v>1</v>
      </c>
      <c r="G13" s="148"/>
      <c r="H13" s="148"/>
      <c r="I13" s="148"/>
      <c r="J13" s="148"/>
      <c r="K13" s="148">
        <v>0</v>
      </c>
      <c r="L13" s="148">
        <f t="shared" si="1"/>
        <v>0</v>
      </c>
      <c r="M13" s="149">
        <f t="shared" si="2"/>
        <v>0</v>
      </c>
      <c r="N13" s="161"/>
      <c r="O13" s="162"/>
    </row>
    <row r="14" spans="1:16" s="163" customFormat="1" ht="18" customHeight="1">
      <c r="A14" s="164"/>
      <c r="B14" s="165"/>
      <c r="C14" s="154" t="s">
        <v>44</v>
      </c>
      <c r="D14" s="158" t="s">
        <v>2</v>
      </c>
      <c r="E14" s="159"/>
      <c r="F14" s="160">
        <v>1</v>
      </c>
      <c r="G14" s="148">
        <v>0</v>
      </c>
      <c r="H14" s="148">
        <f t="shared" ref="H14" si="3">G14*F14</f>
        <v>0</v>
      </c>
      <c r="I14" s="148"/>
      <c r="J14" s="148"/>
      <c r="K14" s="148"/>
      <c r="L14" s="148"/>
      <c r="M14" s="149">
        <f t="shared" si="2"/>
        <v>0</v>
      </c>
      <c r="N14" s="161"/>
      <c r="O14" s="162"/>
    </row>
    <row r="15" spans="1:16" ht="34.950000000000003" customHeight="1">
      <c r="A15" s="31">
        <v>2</v>
      </c>
      <c r="B15" s="88" t="s">
        <v>51</v>
      </c>
      <c r="C15" s="128" t="s">
        <v>97</v>
      </c>
      <c r="D15" s="26" t="s">
        <v>62</v>
      </c>
      <c r="E15" s="98"/>
      <c r="F15" s="130">
        <v>10</v>
      </c>
      <c r="G15" s="126"/>
      <c r="H15" s="126"/>
      <c r="I15" s="126"/>
      <c r="J15" s="126"/>
      <c r="K15" s="126"/>
      <c r="L15" s="126"/>
      <c r="M15" s="127"/>
      <c r="N15" s="84"/>
      <c r="O15" s="113"/>
    </row>
    <row r="16" spans="1:16" ht="18" customHeight="1">
      <c r="A16" s="31"/>
      <c r="B16" s="125"/>
      <c r="C16" s="133" t="s">
        <v>98</v>
      </c>
      <c r="D16" s="7" t="s">
        <v>69</v>
      </c>
      <c r="E16" s="126"/>
      <c r="F16" s="126">
        <v>12</v>
      </c>
      <c r="G16" s="126">
        <v>0</v>
      </c>
      <c r="H16" s="126">
        <f>G16*F16</f>
        <v>0</v>
      </c>
      <c r="I16" s="126"/>
      <c r="J16" s="126"/>
      <c r="K16" s="126"/>
      <c r="L16" s="126"/>
      <c r="M16" s="127">
        <f>H16</f>
        <v>0</v>
      </c>
      <c r="N16" s="84"/>
      <c r="O16" s="114">
        <v>6</v>
      </c>
    </row>
    <row r="17" spans="1:15" ht="18" customHeight="1">
      <c r="A17" s="31"/>
      <c r="B17" s="125"/>
      <c r="C17" s="133" t="s">
        <v>99</v>
      </c>
      <c r="D17" s="26" t="s">
        <v>69</v>
      </c>
      <c r="E17" s="126"/>
      <c r="F17" s="126">
        <v>24</v>
      </c>
      <c r="G17" s="126">
        <v>0</v>
      </c>
      <c r="H17" s="126">
        <f>G17*F17</f>
        <v>0</v>
      </c>
      <c r="I17" s="126"/>
      <c r="J17" s="126"/>
      <c r="K17" s="126"/>
      <c r="L17" s="126"/>
      <c r="M17" s="127">
        <f t="shared" ref="M17:M22" si="4">L17+J17+H17</f>
        <v>0</v>
      </c>
      <c r="N17" s="84"/>
      <c r="O17" s="114">
        <v>6</v>
      </c>
    </row>
    <row r="18" spans="1:15" ht="18" customHeight="1">
      <c r="A18" s="31"/>
      <c r="B18" s="125"/>
      <c r="C18" s="133" t="s">
        <v>66</v>
      </c>
      <c r="D18" s="7" t="s">
        <v>62</v>
      </c>
      <c r="E18" s="126"/>
      <c r="F18" s="126">
        <v>12</v>
      </c>
      <c r="G18" s="126">
        <v>0</v>
      </c>
      <c r="H18" s="126">
        <f>G18*F18</f>
        <v>0</v>
      </c>
      <c r="I18" s="126"/>
      <c r="J18" s="126"/>
      <c r="K18" s="126"/>
      <c r="L18" s="126"/>
      <c r="M18" s="127">
        <f>H18</f>
        <v>0</v>
      </c>
      <c r="N18" s="84"/>
      <c r="O18" s="114">
        <v>6</v>
      </c>
    </row>
    <row r="19" spans="1:15" ht="18" customHeight="1">
      <c r="A19" s="31"/>
      <c r="B19" s="125"/>
      <c r="C19" s="133" t="s">
        <v>100</v>
      </c>
      <c r="D19" s="26" t="s">
        <v>72</v>
      </c>
      <c r="E19" s="126"/>
      <c r="F19" s="126">
        <v>250</v>
      </c>
      <c r="G19" s="126">
        <v>0</v>
      </c>
      <c r="H19" s="126">
        <f>G19*F19</f>
        <v>0</v>
      </c>
      <c r="I19" s="126"/>
      <c r="J19" s="126"/>
      <c r="K19" s="126"/>
      <c r="L19" s="126"/>
      <c r="M19" s="127">
        <f t="shared" ref="M19" si="5">L19+J19+H19</f>
        <v>0</v>
      </c>
      <c r="N19" s="84"/>
      <c r="O19" s="114">
        <v>6</v>
      </c>
    </row>
    <row r="20" spans="1:15" ht="18" customHeight="1">
      <c r="A20" s="31"/>
      <c r="B20" s="125"/>
      <c r="C20" s="133" t="s">
        <v>53</v>
      </c>
      <c r="D20" s="7" t="s">
        <v>62</v>
      </c>
      <c r="E20" s="126"/>
      <c r="F20" s="126">
        <v>10</v>
      </c>
      <c r="G20" s="126"/>
      <c r="H20" s="126"/>
      <c r="I20" s="126">
        <v>0</v>
      </c>
      <c r="J20" s="126">
        <f t="shared" ref="J20" si="6">I20*F20</f>
        <v>0</v>
      </c>
      <c r="K20" s="126"/>
      <c r="L20" s="126"/>
      <c r="M20" s="127">
        <f t="shared" si="4"/>
        <v>0</v>
      </c>
      <c r="N20" s="84"/>
      <c r="O20" s="114">
        <v>6</v>
      </c>
    </row>
    <row r="21" spans="1:15" s="13" customFormat="1" ht="18" customHeight="1">
      <c r="A21" s="31"/>
      <c r="B21" s="89"/>
      <c r="C21" s="133" t="s">
        <v>52</v>
      </c>
      <c r="D21" s="115" t="s">
        <v>2</v>
      </c>
      <c r="E21" s="131"/>
      <c r="F21" s="132">
        <v>1</v>
      </c>
      <c r="G21" s="126"/>
      <c r="H21" s="126"/>
      <c r="I21" s="126"/>
      <c r="J21" s="126"/>
      <c r="K21" s="126"/>
      <c r="L21" s="126">
        <v>0</v>
      </c>
      <c r="M21" s="127">
        <f t="shared" si="4"/>
        <v>0</v>
      </c>
      <c r="N21" s="51"/>
      <c r="O21" s="116"/>
    </row>
    <row r="22" spans="1:15" s="13" customFormat="1" ht="18" customHeight="1">
      <c r="A22" s="117"/>
      <c r="B22" s="107"/>
      <c r="C22" s="133" t="s">
        <v>44</v>
      </c>
      <c r="D22" s="115" t="s">
        <v>2</v>
      </c>
      <c r="E22" s="131"/>
      <c r="F22" s="132">
        <v>1</v>
      </c>
      <c r="G22" s="126">
        <v>0</v>
      </c>
      <c r="H22" s="126">
        <f t="shared" ref="H22" si="7">G22*F22</f>
        <v>0</v>
      </c>
      <c r="I22" s="126"/>
      <c r="J22" s="126"/>
      <c r="K22" s="126"/>
      <c r="L22" s="126"/>
      <c r="M22" s="127">
        <f t="shared" si="4"/>
        <v>0</v>
      </c>
      <c r="N22" s="51"/>
      <c r="O22" s="116"/>
    </row>
    <row r="23" spans="1:15" ht="34.950000000000003" customHeight="1">
      <c r="A23" s="31">
        <v>3</v>
      </c>
      <c r="B23" s="88" t="s">
        <v>51</v>
      </c>
      <c r="C23" s="128" t="s">
        <v>101</v>
      </c>
      <c r="D23" s="26" t="s">
        <v>62</v>
      </c>
      <c r="E23" s="98"/>
      <c r="F23" s="130">
        <v>10</v>
      </c>
      <c r="G23" s="126"/>
      <c r="H23" s="126"/>
      <c r="I23" s="126"/>
      <c r="J23" s="126"/>
      <c r="K23" s="126"/>
      <c r="L23" s="126"/>
      <c r="M23" s="127"/>
      <c r="N23" s="84"/>
      <c r="O23" s="113"/>
    </row>
    <row r="24" spans="1:15" ht="18" customHeight="1">
      <c r="A24" s="31"/>
      <c r="B24" s="125"/>
      <c r="C24" s="133" t="s">
        <v>98</v>
      </c>
      <c r="D24" s="7" t="s">
        <v>69</v>
      </c>
      <c r="E24" s="126"/>
      <c r="F24" s="126">
        <v>20</v>
      </c>
      <c r="G24" s="126">
        <v>0</v>
      </c>
      <c r="H24" s="126">
        <f>G24*F24</f>
        <v>0</v>
      </c>
      <c r="I24" s="126"/>
      <c r="J24" s="126"/>
      <c r="K24" s="126"/>
      <c r="L24" s="126"/>
      <c r="M24" s="127">
        <f>H24</f>
        <v>0</v>
      </c>
      <c r="N24" s="84"/>
      <c r="O24" s="114">
        <v>6</v>
      </c>
    </row>
    <row r="25" spans="1:15" ht="18" customHeight="1">
      <c r="A25" s="31"/>
      <c r="B25" s="125"/>
      <c r="C25" s="133" t="s">
        <v>99</v>
      </c>
      <c r="D25" s="26" t="s">
        <v>69</v>
      </c>
      <c r="E25" s="126"/>
      <c r="F25" s="126">
        <v>42</v>
      </c>
      <c r="G25" s="126">
        <v>0</v>
      </c>
      <c r="H25" s="126">
        <f>G25*F25</f>
        <v>0</v>
      </c>
      <c r="I25" s="126"/>
      <c r="J25" s="126"/>
      <c r="K25" s="126"/>
      <c r="L25" s="126"/>
      <c r="M25" s="127">
        <f t="shared" ref="M25" si="8">L25+J25+H25</f>
        <v>0</v>
      </c>
      <c r="N25" s="84"/>
      <c r="O25" s="114">
        <v>6</v>
      </c>
    </row>
    <row r="26" spans="1:15" ht="18" customHeight="1">
      <c r="A26" s="31"/>
      <c r="B26" s="125"/>
      <c r="C26" s="133" t="s">
        <v>66</v>
      </c>
      <c r="D26" s="7" t="s">
        <v>62</v>
      </c>
      <c r="E26" s="126"/>
      <c r="F26" s="126">
        <v>24</v>
      </c>
      <c r="G26" s="126">
        <v>0</v>
      </c>
      <c r="H26" s="126">
        <f>G26*F26</f>
        <v>0</v>
      </c>
      <c r="I26" s="126"/>
      <c r="J26" s="126"/>
      <c r="K26" s="126"/>
      <c r="L26" s="126"/>
      <c r="M26" s="127">
        <f>H26</f>
        <v>0</v>
      </c>
      <c r="N26" s="84"/>
      <c r="O26" s="114">
        <v>6</v>
      </c>
    </row>
    <row r="27" spans="1:15" ht="18" customHeight="1">
      <c r="A27" s="31"/>
      <c r="B27" s="125"/>
      <c r="C27" s="133" t="s">
        <v>100</v>
      </c>
      <c r="D27" s="26" t="s">
        <v>72</v>
      </c>
      <c r="E27" s="126"/>
      <c r="F27" s="126">
        <v>600</v>
      </c>
      <c r="G27" s="126">
        <v>0</v>
      </c>
      <c r="H27" s="126">
        <f>G27*F27</f>
        <v>0</v>
      </c>
      <c r="I27" s="126"/>
      <c r="J27" s="126"/>
      <c r="K27" s="126"/>
      <c r="L27" s="126"/>
      <c r="M27" s="127">
        <f t="shared" ref="M27:M30" si="9">L27+J27+H27</f>
        <v>0</v>
      </c>
      <c r="N27" s="84"/>
      <c r="O27" s="114">
        <v>6</v>
      </c>
    </row>
    <row r="28" spans="1:15" ht="18" customHeight="1">
      <c r="A28" s="31"/>
      <c r="B28" s="125"/>
      <c r="C28" s="133" t="s">
        <v>53</v>
      </c>
      <c r="D28" s="7" t="s">
        <v>62</v>
      </c>
      <c r="E28" s="126"/>
      <c r="F28" s="126">
        <v>10</v>
      </c>
      <c r="G28" s="126"/>
      <c r="H28" s="126"/>
      <c r="I28" s="126">
        <v>0</v>
      </c>
      <c r="J28" s="126">
        <f t="shared" ref="J28" si="10">I28*F28</f>
        <v>0</v>
      </c>
      <c r="K28" s="126"/>
      <c r="L28" s="126"/>
      <c r="M28" s="127">
        <f t="shared" si="9"/>
        <v>0</v>
      </c>
      <c r="N28" s="84"/>
      <c r="O28" s="114">
        <v>6</v>
      </c>
    </row>
    <row r="29" spans="1:15" s="13" customFormat="1" ht="18" customHeight="1">
      <c r="A29" s="31"/>
      <c r="B29" s="89"/>
      <c r="C29" s="133" t="s">
        <v>52</v>
      </c>
      <c r="D29" s="115" t="s">
        <v>2</v>
      </c>
      <c r="E29" s="131"/>
      <c r="F29" s="132">
        <v>1</v>
      </c>
      <c r="G29" s="126"/>
      <c r="H29" s="126"/>
      <c r="I29" s="126"/>
      <c r="J29" s="126"/>
      <c r="K29" s="126"/>
      <c r="L29" s="126">
        <v>0</v>
      </c>
      <c r="M29" s="127">
        <f t="shared" si="9"/>
        <v>0</v>
      </c>
      <c r="N29" s="51"/>
      <c r="O29" s="116"/>
    </row>
    <row r="30" spans="1:15" s="13" customFormat="1" ht="18" customHeight="1">
      <c r="A30" s="117"/>
      <c r="B30" s="107"/>
      <c r="C30" s="133" t="s">
        <v>44</v>
      </c>
      <c r="D30" s="115" t="s">
        <v>2</v>
      </c>
      <c r="E30" s="131"/>
      <c r="F30" s="132">
        <v>1</v>
      </c>
      <c r="G30" s="126">
        <v>0</v>
      </c>
      <c r="H30" s="126">
        <f t="shared" ref="H30" si="11">G30*F30</f>
        <v>0</v>
      </c>
      <c r="I30" s="126"/>
      <c r="J30" s="126"/>
      <c r="K30" s="126"/>
      <c r="L30" s="126"/>
      <c r="M30" s="127">
        <f t="shared" si="9"/>
        <v>0</v>
      </c>
      <c r="N30" s="51"/>
      <c r="O30" s="116"/>
    </row>
    <row r="31" spans="1:15" ht="34.950000000000003" customHeight="1">
      <c r="A31" s="31">
        <v>4</v>
      </c>
      <c r="B31" s="88" t="s">
        <v>51</v>
      </c>
      <c r="C31" s="128" t="s">
        <v>71</v>
      </c>
      <c r="D31" s="26" t="s">
        <v>67</v>
      </c>
      <c r="E31" s="98"/>
      <c r="F31" s="130">
        <v>1</v>
      </c>
      <c r="G31" s="126"/>
      <c r="H31" s="126"/>
      <c r="I31" s="126"/>
      <c r="J31" s="126"/>
      <c r="K31" s="126"/>
      <c r="L31" s="126"/>
      <c r="M31" s="127"/>
      <c r="N31" s="84"/>
      <c r="O31" s="113"/>
    </row>
    <row r="32" spans="1:15" ht="18" customHeight="1">
      <c r="A32" s="31"/>
      <c r="B32" s="125"/>
      <c r="C32" s="133" t="s">
        <v>108</v>
      </c>
      <c r="D32" s="7" t="s">
        <v>70</v>
      </c>
      <c r="E32" s="126"/>
      <c r="F32" s="126">
        <v>1</v>
      </c>
      <c r="G32" s="126">
        <v>0</v>
      </c>
      <c r="H32" s="126">
        <f t="shared" ref="H32:H37" si="12">G32*F32</f>
        <v>0</v>
      </c>
      <c r="I32" s="126"/>
      <c r="J32" s="126"/>
      <c r="K32" s="126"/>
      <c r="L32" s="126"/>
      <c r="M32" s="127">
        <f>H32</f>
        <v>0</v>
      </c>
      <c r="N32" s="84"/>
      <c r="O32" s="114">
        <v>6</v>
      </c>
    </row>
    <row r="33" spans="1:15" ht="18" customHeight="1">
      <c r="A33" s="31"/>
      <c r="B33" s="125"/>
      <c r="C33" s="133" t="s">
        <v>102</v>
      </c>
      <c r="D33" s="26" t="s">
        <v>70</v>
      </c>
      <c r="E33" s="126"/>
      <c r="F33" s="126">
        <v>1</v>
      </c>
      <c r="G33" s="126">
        <v>0</v>
      </c>
      <c r="H33" s="126">
        <f t="shared" si="12"/>
        <v>0</v>
      </c>
      <c r="I33" s="126"/>
      <c r="J33" s="126"/>
      <c r="K33" s="126"/>
      <c r="L33" s="126"/>
      <c r="M33" s="127">
        <f t="shared" ref="M33" si="13">L33+J33+H33</f>
        <v>0</v>
      </c>
      <c r="N33" s="84"/>
      <c r="O33" s="114">
        <v>6</v>
      </c>
    </row>
    <row r="34" spans="1:15" ht="18" customHeight="1">
      <c r="A34" s="31"/>
      <c r="B34" s="125"/>
      <c r="C34" s="133" t="s">
        <v>88</v>
      </c>
      <c r="D34" s="7" t="s">
        <v>70</v>
      </c>
      <c r="E34" s="126"/>
      <c r="F34" s="126">
        <v>12</v>
      </c>
      <c r="G34" s="126">
        <v>0</v>
      </c>
      <c r="H34" s="126">
        <f t="shared" si="12"/>
        <v>0</v>
      </c>
      <c r="I34" s="126"/>
      <c r="J34" s="126"/>
      <c r="K34" s="126"/>
      <c r="L34" s="126"/>
      <c r="M34" s="127">
        <f>H34</f>
        <v>0</v>
      </c>
      <c r="N34" s="84"/>
      <c r="O34" s="114">
        <v>6</v>
      </c>
    </row>
    <row r="35" spans="1:15" ht="18" customHeight="1">
      <c r="A35" s="31"/>
      <c r="B35" s="125"/>
      <c r="C35" s="133" t="s">
        <v>87</v>
      </c>
      <c r="D35" s="26" t="s">
        <v>72</v>
      </c>
      <c r="E35" s="126"/>
      <c r="F35" s="126">
        <v>12</v>
      </c>
      <c r="G35" s="126">
        <v>0</v>
      </c>
      <c r="H35" s="126">
        <f t="shared" si="12"/>
        <v>0</v>
      </c>
      <c r="I35" s="126"/>
      <c r="J35" s="126"/>
      <c r="K35" s="126"/>
      <c r="L35" s="126"/>
      <c r="M35" s="127">
        <f t="shared" ref="M35" si="14">L35+J35+H35</f>
        <v>0</v>
      </c>
      <c r="N35" s="84"/>
      <c r="O35" s="114">
        <v>6</v>
      </c>
    </row>
    <row r="36" spans="1:15" ht="18" customHeight="1">
      <c r="A36" s="31"/>
      <c r="B36" s="125"/>
      <c r="C36" s="133" t="s">
        <v>73</v>
      </c>
      <c r="D36" s="7" t="s">
        <v>72</v>
      </c>
      <c r="E36" s="126"/>
      <c r="F36" s="126">
        <v>2</v>
      </c>
      <c r="G36" s="126">
        <v>0</v>
      </c>
      <c r="H36" s="126">
        <f t="shared" si="12"/>
        <v>0</v>
      </c>
      <c r="I36" s="126"/>
      <c r="J36" s="126"/>
      <c r="K36" s="126"/>
      <c r="L36" s="126"/>
      <c r="M36" s="127">
        <f>H36</f>
        <v>0</v>
      </c>
      <c r="N36" s="84"/>
      <c r="O36" s="114">
        <v>6</v>
      </c>
    </row>
    <row r="37" spans="1:15" ht="18" customHeight="1">
      <c r="A37" s="31"/>
      <c r="B37" s="125"/>
      <c r="C37" s="133" t="s">
        <v>82</v>
      </c>
      <c r="D37" s="26" t="s">
        <v>72</v>
      </c>
      <c r="E37" s="126"/>
      <c r="F37" s="126">
        <v>100</v>
      </c>
      <c r="G37" s="126">
        <v>0</v>
      </c>
      <c r="H37" s="126">
        <f t="shared" si="12"/>
        <v>0</v>
      </c>
      <c r="I37" s="126"/>
      <c r="J37" s="126"/>
      <c r="K37" s="126"/>
      <c r="L37" s="126"/>
      <c r="M37" s="127">
        <f t="shared" ref="M37" si="15">L37+J37+H37</f>
        <v>0</v>
      </c>
      <c r="N37" s="84"/>
      <c r="O37" s="114">
        <v>6</v>
      </c>
    </row>
    <row r="38" spans="1:15" ht="18" customHeight="1">
      <c r="A38" s="31"/>
      <c r="B38" s="125"/>
      <c r="C38" s="133" t="s">
        <v>53</v>
      </c>
      <c r="D38" s="7" t="s">
        <v>72</v>
      </c>
      <c r="E38" s="126"/>
      <c r="F38" s="126">
        <v>1</v>
      </c>
      <c r="G38" s="126"/>
      <c r="H38" s="126"/>
      <c r="I38" s="126">
        <v>0</v>
      </c>
      <c r="J38" s="126">
        <f t="shared" ref="J38" si="16">I38*F38</f>
        <v>0</v>
      </c>
      <c r="K38" s="126"/>
      <c r="L38" s="126"/>
      <c r="M38" s="127">
        <f t="shared" ref="M38:M40" si="17">L38+J38+H38</f>
        <v>0</v>
      </c>
      <c r="N38" s="84"/>
      <c r="O38" s="114">
        <v>6</v>
      </c>
    </row>
    <row r="39" spans="1:15" s="13" customFormat="1" ht="18" customHeight="1">
      <c r="A39" s="31"/>
      <c r="B39" s="89"/>
      <c r="C39" s="133" t="s">
        <v>52</v>
      </c>
      <c r="D39" s="115" t="s">
        <v>2</v>
      </c>
      <c r="E39" s="131"/>
      <c r="F39" s="132">
        <v>1</v>
      </c>
      <c r="G39" s="126"/>
      <c r="H39" s="126"/>
      <c r="I39" s="126"/>
      <c r="J39" s="126"/>
      <c r="K39" s="126"/>
      <c r="L39" s="126">
        <v>0</v>
      </c>
      <c r="M39" s="127">
        <f t="shared" si="17"/>
        <v>0</v>
      </c>
      <c r="N39" s="51"/>
      <c r="O39" s="116"/>
    </row>
    <row r="40" spans="1:15" s="13" customFormat="1" ht="18" customHeight="1">
      <c r="A40" s="117"/>
      <c r="B40" s="107"/>
      <c r="C40" s="133" t="s">
        <v>44</v>
      </c>
      <c r="D40" s="115" t="s">
        <v>2</v>
      </c>
      <c r="E40" s="131"/>
      <c r="F40" s="132">
        <v>1</v>
      </c>
      <c r="G40" s="126">
        <v>0</v>
      </c>
      <c r="H40" s="126">
        <f t="shared" ref="H40" si="18">G40*F40</f>
        <v>0</v>
      </c>
      <c r="I40" s="126"/>
      <c r="J40" s="126"/>
      <c r="K40" s="126"/>
      <c r="L40" s="126"/>
      <c r="M40" s="127">
        <f t="shared" si="17"/>
        <v>0</v>
      </c>
      <c r="N40" s="51"/>
      <c r="O40" s="116"/>
    </row>
    <row r="41" spans="1:15" ht="34.950000000000003" customHeight="1">
      <c r="A41" s="31">
        <v>5</v>
      </c>
      <c r="B41" s="88" t="s">
        <v>51</v>
      </c>
      <c r="C41" s="128" t="s">
        <v>74</v>
      </c>
      <c r="D41" s="26" t="s">
        <v>69</v>
      </c>
      <c r="E41" s="98"/>
      <c r="F41" s="130">
        <v>360</v>
      </c>
      <c r="G41" s="126"/>
      <c r="H41" s="126"/>
      <c r="I41" s="126"/>
      <c r="J41" s="126"/>
      <c r="K41" s="126"/>
      <c r="L41" s="126"/>
      <c r="M41" s="127"/>
      <c r="N41" s="84"/>
      <c r="O41" s="113"/>
    </row>
    <row r="42" spans="1:15" ht="18" customHeight="1">
      <c r="A42" s="31"/>
      <c r="B42" s="125"/>
      <c r="C42" s="133" t="s">
        <v>103</v>
      </c>
      <c r="D42" s="7" t="s">
        <v>69</v>
      </c>
      <c r="E42" s="126"/>
      <c r="F42" s="126">
        <v>60</v>
      </c>
      <c r="G42" s="126">
        <v>0</v>
      </c>
      <c r="H42" s="126">
        <f t="shared" ref="H42:H47" si="19">G42*F42</f>
        <v>0</v>
      </c>
      <c r="I42" s="126"/>
      <c r="J42" s="126"/>
      <c r="K42" s="126"/>
      <c r="L42" s="126"/>
      <c r="M42" s="127">
        <f>H42</f>
        <v>0</v>
      </c>
      <c r="N42" s="84"/>
      <c r="O42" s="114">
        <v>6</v>
      </c>
    </row>
    <row r="43" spans="1:15" ht="18" customHeight="1">
      <c r="A43" s="31"/>
      <c r="B43" s="125"/>
      <c r="C43" s="133" t="s">
        <v>75</v>
      </c>
      <c r="D43" s="7" t="s">
        <v>69</v>
      </c>
      <c r="E43" s="126"/>
      <c r="F43" s="126">
        <v>180</v>
      </c>
      <c r="G43" s="126">
        <v>0</v>
      </c>
      <c r="H43" s="126">
        <f t="shared" si="19"/>
        <v>0</v>
      </c>
      <c r="I43" s="126"/>
      <c r="J43" s="126"/>
      <c r="K43" s="126"/>
      <c r="L43" s="126"/>
      <c r="M43" s="127">
        <f>H43</f>
        <v>0</v>
      </c>
      <c r="N43" s="84"/>
      <c r="O43" s="114">
        <v>6</v>
      </c>
    </row>
    <row r="44" spans="1:15" ht="18" customHeight="1">
      <c r="A44" s="31"/>
      <c r="B44" s="125"/>
      <c r="C44" s="133" t="s">
        <v>76</v>
      </c>
      <c r="D44" s="26" t="s">
        <v>69</v>
      </c>
      <c r="E44" s="126"/>
      <c r="F44" s="126">
        <v>40</v>
      </c>
      <c r="G44" s="126">
        <v>0</v>
      </c>
      <c r="H44" s="126">
        <f t="shared" si="19"/>
        <v>0</v>
      </c>
      <c r="I44" s="126"/>
      <c r="J44" s="126"/>
      <c r="K44" s="126"/>
      <c r="L44" s="126"/>
      <c r="M44" s="127">
        <f t="shared" ref="M44:M50" si="20">L44+J44+H44</f>
        <v>0</v>
      </c>
      <c r="N44" s="84"/>
      <c r="O44" s="114">
        <v>6</v>
      </c>
    </row>
    <row r="45" spans="1:15" ht="18" customHeight="1">
      <c r="A45" s="31"/>
      <c r="B45" s="125"/>
      <c r="C45" s="133" t="s">
        <v>81</v>
      </c>
      <c r="D45" s="26" t="s">
        <v>69</v>
      </c>
      <c r="E45" s="126"/>
      <c r="F45" s="126">
        <v>80</v>
      </c>
      <c r="G45" s="126">
        <v>0</v>
      </c>
      <c r="H45" s="126">
        <f t="shared" si="19"/>
        <v>0</v>
      </c>
      <c r="I45" s="126"/>
      <c r="J45" s="126"/>
      <c r="K45" s="126"/>
      <c r="L45" s="126"/>
      <c r="M45" s="127">
        <f t="shared" ref="M45:M46" si="21">L45+J45+H45</f>
        <v>0</v>
      </c>
      <c r="N45" s="84"/>
      <c r="O45" s="114">
        <v>6</v>
      </c>
    </row>
    <row r="46" spans="1:15" ht="18" customHeight="1">
      <c r="A46" s="31"/>
      <c r="B46" s="125"/>
      <c r="C46" s="133" t="s">
        <v>82</v>
      </c>
      <c r="D46" s="26" t="s">
        <v>72</v>
      </c>
      <c r="E46" s="126"/>
      <c r="F46" s="126">
        <v>120</v>
      </c>
      <c r="G46" s="126">
        <v>0</v>
      </c>
      <c r="H46" s="126">
        <f t="shared" si="19"/>
        <v>0</v>
      </c>
      <c r="I46" s="126"/>
      <c r="J46" s="126"/>
      <c r="K46" s="126"/>
      <c r="L46" s="126"/>
      <c r="M46" s="127">
        <f t="shared" si="21"/>
        <v>0</v>
      </c>
      <c r="N46" s="84"/>
      <c r="O46" s="114">
        <v>6</v>
      </c>
    </row>
    <row r="47" spans="1:15" ht="18" customHeight="1">
      <c r="A47" s="31"/>
      <c r="B47" s="125"/>
      <c r="C47" s="133" t="s">
        <v>77</v>
      </c>
      <c r="D47" s="26" t="s">
        <v>69</v>
      </c>
      <c r="E47" s="126"/>
      <c r="F47" s="126">
        <v>360</v>
      </c>
      <c r="G47" s="126">
        <v>0</v>
      </c>
      <c r="H47" s="126">
        <f t="shared" si="19"/>
        <v>0</v>
      </c>
      <c r="I47" s="126"/>
      <c r="J47" s="126"/>
      <c r="K47" s="126"/>
      <c r="L47" s="126"/>
      <c r="M47" s="127">
        <f t="shared" ref="M47" si="22">L47+J47+H47</f>
        <v>0</v>
      </c>
      <c r="N47" s="84"/>
      <c r="O47" s="114">
        <v>6</v>
      </c>
    </row>
    <row r="48" spans="1:15" ht="18" customHeight="1">
      <c r="A48" s="31"/>
      <c r="B48" s="125"/>
      <c r="C48" s="133" t="s">
        <v>53</v>
      </c>
      <c r="D48" s="7" t="s">
        <v>69</v>
      </c>
      <c r="E48" s="126"/>
      <c r="F48" s="126">
        <v>360</v>
      </c>
      <c r="G48" s="126"/>
      <c r="H48" s="126"/>
      <c r="I48" s="126">
        <v>0</v>
      </c>
      <c r="J48" s="126">
        <f t="shared" ref="J48" si="23">I48*F48</f>
        <v>0</v>
      </c>
      <c r="K48" s="126"/>
      <c r="L48" s="126"/>
      <c r="M48" s="127">
        <f t="shared" si="20"/>
        <v>0</v>
      </c>
      <c r="N48" s="84"/>
      <c r="O48" s="114">
        <v>6</v>
      </c>
    </row>
    <row r="49" spans="1:15" s="13" customFormat="1" ht="18" customHeight="1">
      <c r="A49" s="31"/>
      <c r="B49" s="89"/>
      <c r="C49" s="133" t="s">
        <v>52</v>
      </c>
      <c r="D49" s="115" t="s">
        <v>2</v>
      </c>
      <c r="E49" s="131"/>
      <c r="F49" s="132">
        <v>1</v>
      </c>
      <c r="G49" s="126"/>
      <c r="H49" s="126"/>
      <c r="I49" s="126"/>
      <c r="J49" s="126"/>
      <c r="K49" s="126"/>
      <c r="L49" s="126">
        <v>0</v>
      </c>
      <c r="M49" s="127">
        <f t="shared" si="20"/>
        <v>0</v>
      </c>
      <c r="N49" s="51"/>
      <c r="O49" s="116"/>
    </row>
    <row r="50" spans="1:15" s="13" customFormat="1" ht="18" customHeight="1">
      <c r="A50" s="117"/>
      <c r="B50" s="107"/>
      <c r="C50" s="133" t="s">
        <v>44</v>
      </c>
      <c r="D50" s="115" t="s">
        <v>2</v>
      </c>
      <c r="E50" s="131"/>
      <c r="F50" s="132">
        <v>1</v>
      </c>
      <c r="G50" s="126">
        <v>0</v>
      </c>
      <c r="H50" s="126">
        <f t="shared" ref="H50" si="24">G50*F50</f>
        <v>0</v>
      </c>
      <c r="I50" s="126"/>
      <c r="J50" s="126"/>
      <c r="K50" s="126"/>
      <c r="L50" s="126"/>
      <c r="M50" s="127">
        <f t="shared" si="20"/>
        <v>0</v>
      </c>
      <c r="N50" s="51"/>
      <c r="O50" s="116"/>
    </row>
    <row r="51" spans="1:15" ht="34.950000000000003" customHeight="1">
      <c r="A51" s="31">
        <v>6</v>
      </c>
      <c r="B51" s="88" t="s">
        <v>51</v>
      </c>
      <c r="C51" s="128" t="s">
        <v>78</v>
      </c>
      <c r="D51" s="26" t="s">
        <v>72</v>
      </c>
      <c r="E51" s="98"/>
      <c r="F51" s="130">
        <v>24</v>
      </c>
      <c r="G51" s="126"/>
      <c r="H51" s="126"/>
      <c r="I51" s="126"/>
      <c r="J51" s="126"/>
      <c r="K51" s="126"/>
      <c r="L51" s="126"/>
      <c r="M51" s="127"/>
      <c r="N51" s="84"/>
      <c r="O51" s="113"/>
    </row>
    <row r="52" spans="1:15" ht="18" customHeight="1">
      <c r="A52" s="31"/>
      <c r="B52" s="125"/>
      <c r="C52" s="133" t="s">
        <v>79</v>
      </c>
      <c r="D52" s="7" t="s">
        <v>72</v>
      </c>
      <c r="E52" s="126"/>
      <c r="F52" s="126">
        <v>22</v>
      </c>
      <c r="G52" s="126">
        <v>0</v>
      </c>
      <c r="H52" s="126">
        <f>G52*F52</f>
        <v>0</v>
      </c>
      <c r="I52" s="126"/>
      <c r="J52" s="126"/>
      <c r="K52" s="126"/>
      <c r="L52" s="126"/>
      <c r="M52" s="127">
        <f>H52</f>
        <v>0</v>
      </c>
      <c r="N52" s="84"/>
      <c r="O52" s="114">
        <v>6</v>
      </c>
    </row>
    <row r="53" spans="1:15" ht="18" customHeight="1">
      <c r="A53" s="31"/>
      <c r="B53" s="125"/>
      <c r="C53" s="133" t="s">
        <v>80</v>
      </c>
      <c r="D53" s="26" t="s">
        <v>72</v>
      </c>
      <c r="E53" s="126"/>
      <c r="F53" s="126">
        <v>2</v>
      </c>
      <c r="G53" s="126">
        <v>0</v>
      </c>
      <c r="H53" s="126">
        <f>G53*F53</f>
        <v>0</v>
      </c>
      <c r="I53" s="126"/>
      <c r="J53" s="126"/>
      <c r="K53" s="126"/>
      <c r="L53" s="126"/>
      <c r="M53" s="127">
        <f t="shared" ref="M53" si="25">L53+J53+H53</f>
        <v>0</v>
      </c>
      <c r="N53" s="84"/>
      <c r="O53" s="114">
        <v>6</v>
      </c>
    </row>
    <row r="54" spans="1:15" ht="18" customHeight="1">
      <c r="A54" s="31"/>
      <c r="B54" s="125"/>
      <c r="C54" s="133" t="s">
        <v>53</v>
      </c>
      <c r="D54" s="7" t="s">
        <v>72</v>
      </c>
      <c r="E54" s="126"/>
      <c r="F54" s="126">
        <v>24</v>
      </c>
      <c r="G54" s="126"/>
      <c r="H54" s="126"/>
      <c r="I54" s="126">
        <v>0</v>
      </c>
      <c r="J54" s="126">
        <f t="shared" ref="J54" si="26">I54*F54</f>
        <v>0</v>
      </c>
      <c r="K54" s="126"/>
      <c r="L54" s="126"/>
      <c r="M54" s="127">
        <f t="shared" ref="M54:M56" si="27">L54+J54+H54</f>
        <v>0</v>
      </c>
      <c r="N54" s="84"/>
      <c r="O54" s="114">
        <v>6</v>
      </c>
    </row>
    <row r="55" spans="1:15" s="13" customFormat="1" ht="18" customHeight="1">
      <c r="A55" s="31"/>
      <c r="B55" s="89"/>
      <c r="C55" s="133" t="s">
        <v>52</v>
      </c>
      <c r="D55" s="115" t="s">
        <v>2</v>
      </c>
      <c r="E55" s="131"/>
      <c r="F55" s="132">
        <v>1</v>
      </c>
      <c r="G55" s="126"/>
      <c r="H55" s="126"/>
      <c r="I55" s="126"/>
      <c r="J55" s="126"/>
      <c r="K55" s="126"/>
      <c r="L55" s="126">
        <v>0</v>
      </c>
      <c r="M55" s="127">
        <f t="shared" si="27"/>
        <v>0</v>
      </c>
      <c r="N55" s="51"/>
      <c r="O55" s="116"/>
    </row>
    <row r="56" spans="1:15" s="13" customFormat="1" ht="18" customHeight="1">
      <c r="A56" s="117"/>
      <c r="B56" s="107"/>
      <c r="C56" s="133" t="s">
        <v>44</v>
      </c>
      <c r="D56" s="115" t="s">
        <v>2</v>
      </c>
      <c r="E56" s="131"/>
      <c r="F56" s="132">
        <v>1</v>
      </c>
      <c r="G56" s="126">
        <v>0</v>
      </c>
      <c r="H56" s="126">
        <f t="shared" ref="H56" si="28">G56*F56</f>
        <v>0</v>
      </c>
      <c r="I56" s="126"/>
      <c r="J56" s="126"/>
      <c r="K56" s="126"/>
      <c r="L56" s="126"/>
      <c r="M56" s="127">
        <f t="shared" si="27"/>
        <v>0</v>
      </c>
      <c r="N56" s="51"/>
      <c r="O56" s="116"/>
    </row>
    <row r="57" spans="1:15" s="152" customFormat="1" ht="34.950000000000003" customHeight="1">
      <c r="A57" s="142">
        <v>7</v>
      </c>
      <c r="B57" s="143" t="s">
        <v>51</v>
      </c>
      <c r="C57" s="144" t="s">
        <v>109</v>
      </c>
      <c r="D57" s="145" t="s">
        <v>62</v>
      </c>
      <c r="E57" s="146"/>
      <c r="F57" s="147">
        <v>8</v>
      </c>
      <c r="G57" s="148"/>
      <c r="H57" s="148"/>
      <c r="I57" s="148"/>
      <c r="J57" s="148"/>
      <c r="K57" s="148"/>
      <c r="L57" s="148"/>
      <c r="M57" s="149"/>
      <c r="N57" s="150"/>
      <c r="O57" s="151"/>
    </row>
    <row r="58" spans="1:15" ht="18" customHeight="1">
      <c r="A58" s="31"/>
      <c r="B58" s="125"/>
      <c r="C58" s="133" t="s">
        <v>110</v>
      </c>
      <c r="D58" s="26" t="s">
        <v>69</v>
      </c>
      <c r="E58" s="126"/>
      <c r="F58" s="126">
        <v>28</v>
      </c>
      <c r="G58" s="126">
        <v>0</v>
      </c>
      <c r="H58" s="126">
        <f>G58*F58</f>
        <v>0</v>
      </c>
      <c r="I58" s="126"/>
      <c r="J58" s="126"/>
      <c r="K58" s="126"/>
      <c r="L58" s="126"/>
      <c r="M58" s="127">
        <f t="shared" ref="M58:M64" si="29">L58+J58+H58</f>
        <v>0</v>
      </c>
      <c r="N58" s="84"/>
      <c r="O58" s="114">
        <v>6</v>
      </c>
    </row>
    <row r="59" spans="1:15" ht="18" customHeight="1">
      <c r="A59" s="31"/>
      <c r="B59" s="125"/>
      <c r="C59" s="133" t="s">
        <v>111</v>
      </c>
      <c r="D59" s="26" t="s">
        <v>72</v>
      </c>
      <c r="E59" s="126"/>
      <c r="F59" s="126">
        <v>10</v>
      </c>
      <c r="G59" s="126">
        <v>0</v>
      </c>
      <c r="H59" s="126">
        <f>G59*F59</f>
        <v>0</v>
      </c>
      <c r="I59" s="126"/>
      <c r="J59" s="126"/>
      <c r="K59" s="126"/>
      <c r="L59" s="126"/>
      <c r="M59" s="127">
        <f t="shared" ref="M59:M60" si="30">L59+J59+H59</f>
        <v>0</v>
      </c>
      <c r="N59" s="84"/>
      <c r="O59" s="114">
        <v>6</v>
      </c>
    </row>
    <row r="60" spans="1:15" ht="18" customHeight="1">
      <c r="A60" s="31"/>
      <c r="B60" s="125"/>
      <c r="C60" s="133" t="s">
        <v>112</v>
      </c>
      <c r="D60" s="26" t="s">
        <v>62</v>
      </c>
      <c r="E60" s="126"/>
      <c r="F60" s="126">
        <v>17</v>
      </c>
      <c r="G60" s="126">
        <v>0</v>
      </c>
      <c r="H60" s="126">
        <f>G60*F60</f>
        <v>0</v>
      </c>
      <c r="I60" s="126"/>
      <c r="J60" s="126"/>
      <c r="K60" s="126"/>
      <c r="L60" s="126"/>
      <c r="M60" s="127">
        <f t="shared" si="30"/>
        <v>0</v>
      </c>
      <c r="N60" s="84"/>
      <c r="O60" s="114">
        <v>6</v>
      </c>
    </row>
    <row r="61" spans="1:15" ht="18" customHeight="1">
      <c r="A61" s="31"/>
      <c r="B61" s="125"/>
      <c r="C61" s="133" t="s">
        <v>100</v>
      </c>
      <c r="D61" s="26" t="s">
        <v>72</v>
      </c>
      <c r="E61" s="126"/>
      <c r="F61" s="126">
        <v>300</v>
      </c>
      <c r="G61" s="126">
        <v>0</v>
      </c>
      <c r="H61" s="126">
        <f>G61*F61</f>
        <v>0</v>
      </c>
      <c r="I61" s="126"/>
      <c r="J61" s="126"/>
      <c r="K61" s="126"/>
      <c r="L61" s="126"/>
      <c r="M61" s="127">
        <f t="shared" ref="M61" si="31">L61+J61+H61</f>
        <v>0</v>
      </c>
      <c r="N61" s="84"/>
      <c r="O61" s="114">
        <v>6</v>
      </c>
    </row>
    <row r="62" spans="1:15" ht="18" customHeight="1">
      <c r="A62" s="31"/>
      <c r="B62" s="125"/>
      <c r="C62" s="133" t="s">
        <v>53</v>
      </c>
      <c r="D62" s="7" t="s">
        <v>62</v>
      </c>
      <c r="E62" s="126"/>
      <c r="F62" s="126">
        <v>8</v>
      </c>
      <c r="G62" s="126"/>
      <c r="H62" s="126"/>
      <c r="I62" s="126">
        <v>0</v>
      </c>
      <c r="J62" s="126">
        <f t="shared" ref="J62" si="32">I62*F62</f>
        <v>0</v>
      </c>
      <c r="K62" s="126"/>
      <c r="L62" s="126"/>
      <c r="M62" s="127">
        <f t="shared" si="29"/>
        <v>0</v>
      </c>
      <c r="N62" s="84"/>
      <c r="O62" s="114">
        <v>6</v>
      </c>
    </row>
    <row r="63" spans="1:15" s="13" customFormat="1" ht="18" customHeight="1">
      <c r="A63" s="31"/>
      <c r="B63" s="89"/>
      <c r="C63" s="133" t="s">
        <v>52</v>
      </c>
      <c r="D63" s="115" t="s">
        <v>2</v>
      </c>
      <c r="E63" s="131"/>
      <c r="F63" s="132">
        <v>1</v>
      </c>
      <c r="G63" s="126"/>
      <c r="H63" s="126"/>
      <c r="I63" s="126"/>
      <c r="J63" s="126"/>
      <c r="K63" s="126"/>
      <c r="L63" s="126">
        <v>0</v>
      </c>
      <c r="M63" s="127">
        <f t="shared" si="29"/>
        <v>0</v>
      </c>
      <c r="N63" s="51"/>
      <c r="O63" s="116"/>
    </row>
    <row r="64" spans="1:15" s="13" customFormat="1" ht="18" customHeight="1">
      <c r="A64" s="117"/>
      <c r="B64" s="107"/>
      <c r="C64" s="133" t="s">
        <v>44</v>
      </c>
      <c r="D64" s="115" t="s">
        <v>2</v>
      </c>
      <c r="E64" s="131"/>
      <c r="F64" s="132">
        <v>1</v>
      </c>
      <c r="G64" s="126">
        <v>0</v>
      </c>
      <c r="H64" s="126">
        <f t="shared" ref="H64" si="33">G64*F64</f>
        <v>0</v>
      </c>
      <c r="I64" s="126"/>
      <c r="J64" s="126"/>
      <c r="K64" s="126"/>
      <c r="L64" s="126"/>
      <c r="M64" s="127">
        <f t="shared" si="29"/>
        <v>0</v>
      </c>
      <c r="N64" s="51"/>
      <c r="O64" s="116"/>
    </row>
    <row r="65" spans="1:15" ht="34.950000000000003" customHeight="1">
      <c r="A65" s="31">
        <v>8</v>
      </c>
      <c r="B65" s="88" t="s">
        <v>51</v>
      </c>
      <c r="C65" s="128" t="s">
        <v>83</v>
      </c>
      <c r="D65" s="26" t="s">
        <v>62</v>
      </c>
      <c r="E65" s="98"/>
      <c r="F65" s="130">
        <v>120</v>
      </c>
      <c r="G65" s="126"/>
      <c r="H65" s="126"/>
      <c r="I65" s="126"/>
      <c r="J65" s="126"/>
      <c r="K65" s="126"/>
      <c r="L65" s="126"/>
      <c r="M65" s="127"/>
      <c r="N65" s="84"/>
      <c r="O65" s="113"/>
    </row>
    <row r="66" spans="1:15" ht="18" customHeight="1">
      <c r="A66" s="31"/>
      <c r="B66" s="125"/>
      <c r="C66" s="133" t="s">
        <v>68</v>
      </c>
      <c r="D66" s="26" t="s">
        <v>84</v>
      </c>
      <c r="E66" s="126"/>
      <c r="F66" s="126">
        <v>50</v>
      </c>
      <c r="G66" s="126">
        <v>0</v>
      </c>
      <c r="H66" s="126">
        <f>G66*F66</f>
        <v>0</v>
      </c>
      <c r="I66" s="126"/>
      <c r="J66" s="126"/>
      <c r="K66" s="126"/>
      <c r="L66" s="126"/>
      <c r="M66" s="127">
        <f t="shared" ref="M66:M72" si="34">L66+J66+H66</f>
        <v>0</v>
      </c>
      <c r="N66" s="84"/>
      <c r="O66" s="114">
        <v>6</v>
      </c>
    </row>
    <row r="67" spans="1:15" ht="18" customHeight="1">
      <c r="A67" s="31"/>
      <c r="B67" s="125"/>
      <c r="C67" s="133" t="s">
        <v>85</v>
      </c>
      <c r="D67" s="26" t="s">
        <v>69</v>
      </c>
      <c r="E67" s="126"/>
      <c r="F67" s="126">
        <v>80</v>
      </c>
      <c r="G67" s="126">
        <v>0</v>
      </c>
      <c r="H67" s="126">
        <f>G67*F67</f>
        <v>0</v>
      </c>
      <c r="I67" s="126"/>
      <c r="J67" s="126"/>
      <c r="K67" s="126"/>
      <c r="L67" s="126"/>
      <c r="M67" s="127">
        <f t="shared" si="34"/>
        <v>0</v>
      </c>
      <c r="N67" s="84"/>
      <c r="O67" s="114">
        <v>6</v>
      </c>
    </row>
    <row r="68" spans="1:15" ht="18" customHeight="1">
      <c r="A68" s="31"/>
      <c r="B68" s="125"/>
      <c r="C68" s="133" t="s">
        <v>86</v>
      </c>
      <c r="D68" s="26" t="s">
        <v>84</v>
      </c>
      <c r="E68" s="126"/>
      <c r="F68" s="126">
        <v>60</v>
      </c>
      <c r="G68" s="126">
        <v>0</v>
      </c>
      <c r="H68" s="126">
        <f>G68*F68</f>
        <v>0</v>
      </c>
      <c r="I68" s="126"/>
      <c r="J68" s="126"/>
      <c r="K68" s="126"/>
      <c r="L68" s="126"/>
      <c r="M68" s="127">
        <f t="shared" si="34"/>
        <v>0</v>
      </c>
      <c r="N68" s="84"/>
      <c r="O68" s="114">
        <v>6</v>
      </c>
    </row>
    <row r="69" spans="1:15" ht="18" customHeight="1">
      <c r="A69" s="31"/>
      <c r="B69" s="125"/>
      <c r="C69" s="133" t="s">
        <v>104</v>
      </c>
      <c r="D69" s="26" t="s">
        <v>84</v>
      </c>
      <c r="E69" s="126"/>
      <c r="F69" s="126">
        <v>10</v>
      </c>
      <c r="G69" s="126">
        <v>0</v>
      </c>
      <c r="H69" s="126">
        <f>G69*F69</f>
        <v>0</v>
      </c>
      <c r="I69" s="126"/>
      <c r="J69" s="126"/>
      <c r="K69" s="126"/>
      <c r="L69" s="126"/>
      <c r="M69" s="127">
        <f t="shared" ref="M69" si="35">L69+J69+H69</f>
        <v>0</v>
      </c>
      <c r="N69" s="84"/>
      <c r="O69" s="114">
        <v>6</v>
      </c>
    </row>
    <row r="70" spans="1:15" ht="18" customHeight="1">
      <c r="A70" s="31"/>
      <c r="B70" s="125"/>
      <c r="C70" s="133" t="s">
        <v>53</v>
      </c>
      <c r="D70" s="7" t="s">
        <v>62</v>
      </c>
      <c r="E70" s="126"/>
      <c r="F70" s="126">
        <v>120</v>
      </c>
      <c r="G70" s="126"/>
      <c r="H70" s="126"/>
      <c r="I70" s="126">
        <v>0</v>
      </c>
      <c r="J70" s="126">
        <f t="shared" ref="J70" si="36">I70*F70</f>
        <v>0</v>
      </c>
      <c r="K70" s="126"/>
      <c r="L70" s="126"/>
      <c r="M70" s="127">
        <f t="shared" si="34"/>
        <v>0</v>
      </c>
      <c r="N70" s="84"/>
      <c r="O70" s="114">
        <v>6</v>
      </c>
    </row>
    <row r="71" spans="1:15" s="13" customFormat="1" ht="18" customHeight="1">
      <c r="A71" s="31"/>
      <c r="B71" s="89"/>
      <c r="C71" s="133" t="s">
        <v>52</v>
      </c>
      <c r="D71" s="115" t="s">
        <v>2</v>
      </c>
      <c r="E71" s="131"/>
      <c r="F71" s="132">
        <v>1</v>
      </c>
      <c r="G71" s="126"/>
      <c r="H71" s="126"/>
      <c r="I71" s="126"/>
      <c r="J71" s="126"/>
      <c r="K71" s="126"/>
      <c r="L71" s="126">
        <v>0</v>
      </c>
      <c r="M71" s="127">
        <f t="shared" si="34"/>
        <v>0</v>
      </c>
      <c r="N71" s="51"/>
      <c r="O71" s="116"/>
    </row>
    <row r="72" spans="1:15" s="13" customFormat="1" ht="18" customHeight="1">
      <c r="A72" s="117"/>
      <c r="B72" s="107"/>
      <c r="C72" s="133" t="s">
        <v>44</v>
      </c>
      <c r="D72" s="115" t="s">
        <v>2</v>
      </c>
      <c r="E72" s="131"/>
      <c r="F72" s="132">
        <v>1</v>
      </c>
      <c r="G72" s="126">
        <v>0</v>
      </c>
      <c r="H72" s="126">
        <f t="shared" ref="H72" si="37">G72*F72</f>
        <v>0</v>
      </c>
      <c r="I72" s="126"/>
      <c r="J72" s="126"/>
      <c r="K72" s="126"/>
      <c r="L72" s="126"/>
      <c r="M72" s="127">
        <f t="shared" si="34"/>
        <v>0</v>
      </c>
      <c r="N72" s="51"/>
      <c r="O72" s="116"/>
    </row>
    <row r="73" spans="1:15" ht="34.950000000000003" customHeight="1">
      <c r="A73" s="31">
        <v>9</v>
      </c>
      <c r="B73" s="88" t="s">
        <v>51</v>
      </c>
      <c r="C73" s="128" t="s">
        <v>113</v>
      </c>
      <c r="D73" s="26" t="s">
        <v>62</v>
      </c>
      <c r="E73" s="98"/>
      <c r="F73" s="130">
        <v>22</v>
      </c>
      <c r="G73" s="126"/>
      <c r="H73" s="126"/>
      <c r="I73" s="126"/>
      <c r="J73" s="126"/>
      <c r="K73" s="126"/>
      <c r="L73" s="126"/>
      <c r="M73" s="127"/>
      <c r="N73" s="84"/>
      <c r="O73" s="113"/>
    </row>
    <row r="74" spans="1:15" ht="18" customHeight="1">
      <c r="A74" s="31"/>
      <c r="B74" s="125"/>
      <c r="C74" s="133" t="s">
        <v>114</v>
      </c>
      <c r="D74" s="26" t="s">
        <v>62</v>
      </c>
      <c r="E74" s="126"/>
      <c r="F74" s="126">
        <v>24</v>
      </c>
      <c r="G74" s="126">
        <v>0</v>
      </c>
      <c r="H74" s="126">
        <f>G74*F74</f>
        <v>0</v>
      </c>
      <c r="I74" s="126"/>
      <c r="J74" s="126"/>
      <c r="K74" s="126"/>
      <c r="L74" s="126"/>
      <c r="M74" s="127">
        <f t="shared" ref="M74" si="38">L74+J74+H74</f>
        <v>0</v>
      </c>
      <c r="N74" s="84"/>
      <c r="O74" s="114">
        <v>6</v>
      </c>
    </row>
    <row r="75" spans="1:15" ht="18" customHeight="1">
      <c r="A75" s="31"/>
      <c r="B75" s="125"/>
      <c r="C75" s="133" t="s">
        <v>89</v>
      </c>
      <c r="D75" s="26" t="s">
        <v>84</v>
      </c>
      <c r="E75" s="126"/>
      <c r="F75" s="126">
        <v>120</v>
      </c>
      <c r="G75" s="126">
        <v>0</v>
      </c>
      <c r="H75" s="126">
        <f>G75*F75</f>
        <v>0</v>
      </c>
      <c r="I75" s="126"/>
      <c r="J75" s="126"/>
      <c r="K75" s="126"/>
      <c r="L75" s="126"/>
      <c r="M75" s="127">
        <f t="shared" ref="M75" si="39">L75+J75+H75</f>
        <v>0</v>
      </c>
      <c r="N75" s="84"/>
      <c r="O75" s="114">
        <v>6</v>
      </c>
    </row>
    <row r="76" spans="1:15" ht="18" customHeight="1">
      <c r="A76" s="31"/>
      <c r="B76" s="125"/>
      <c r="C76" s="133" t="s">
        <v>96</v>
      </c>
      <c r="D76" s="26" t="s">
        <v>84</v>
      </c>
      <c r="E76" s="126"/>
      <c r="F76" s="126">
        <v>5</v>
      </c>
      <c r="G76" s="126">
        <v>0</v>
      </c>
      <c r="H76" s="126">
        <f>G76*F76</f>
        <v>0</v>
      </c>
      <c r="I76" s="126"/>
      <c r="J76" s="126"/>
      <c r="K76" s="126"/>
      <c r="L76" s="126"/>
      <c r="M76" s="127">
        <f t="shared" ref="M76" si="40">L76+J76+H76</f>
        <v>0</v>
      </c>
      <c r="N76" s="84"/>
      <c r="O76" s="114">
        <v>6</v>
      </c>
    </row>
    <row r="77" spans="1:15" ht="18" customHeight="1">
      <c r="A77" s="31"/>
      <c r="B77" s="125"/>
      <c r="C77" s="133" t="s">
        <v>53</v>
      </c>
      <c r="D77" s="7" t="s">
        <v>62</v>
      </c>
      <c r="E77" s="126"/>
      <c r="F77" s="126">
        <v>11</v>
      </c>
      <c r="G77" s="126"/>
      <c r="H77" s="126"/>
      <c r="I77" s="126">
        <v>0</v>
      </c>
      <c r="J77" s="126">
        <f t="shared" ref="J77" si="41">I77*F77</f>
        <v>0</v>
      </c>
      <c r="K77" s="126"/>
      <c r="L77" s="126"/>
      <c r="M77" s="127">
        <f t="shared" ref="M77:M79" si="42">L77+J77+H77</f>
        <v>0</v>
      </c>
      <c r="N77" s="84"/>
      <c r="O77" s="114">
        <v>6</v>
      </c>
    </row>
    <row r="78" spans="1:15" s="13" customFormat="1" ht="18" customHeight="1">
      <c r="A78" s="31"/>
      <c r="B78" s="89"/>
      <c r="C78" s="133" t="s">
        <v>52</v>
      </c>
      <c r="D78" s="115" t="s">
        <v>2</v>
      </c>
      <c r="E78" s="131"/>
      <c r="F78" s="132">
        <v>1</v>
      </c>
      <c r="G78" s="126"/>
      <c r="H78" s="126"/>
      <c r="I78" s="126"/>
      <c r="J78" s="126"/>
      <c r="K78" s="126"/>
      <c r="L78" s="126">
        <v>0</v>
      </c>
      <c r="M78" s="127">
        <f t="shared" si="42"/>
        <v>0</v>
      </c>
      <c r="N78" s="51"/>
      <c r="O78" s="116"/>
    </row>
    <row r="79" spans="1:15" s="13" customFormat="1" ht="18" customHeight="1">
      <c r="A79" s="117"/>
      <c r="B79" s="107"/>
      <c r="C79" s="133" t="s">
        <v>44</v>
      </c>
      <c r="D79" s="115" t="s">
        <v>2</v>
      </c>
      <c r="E79" s="131"/>
      <c r="F79" s="132">
        <v>1</v>
      </c>
      <c r="G79" s="126">
        <v>0</v>
      </c>
      <c r="H79" s="126">
        <f t="shared" ref="H79" si="43">G79*F79</f>
        <v>0</v>
      </c>
      <c r="I79" s="126"/>
      <c r="J79" s="126"/>
      <c r="K79" s="126"/>
      <c r="L79" s="126"/>
      <c r="M79" s="127">
        <f t="shared" si="42"/>
        <v>0</v>
      </c>
      <c r="N79" s="51"/>
      <c r="O79" s="116"/>
    </row>
    <row r="80" spans="1:15" ht="34.950000000000003" customHeight="1">
      <c r="A80" s="31">
        <v>10</v>
      </c>
      <c r="B80" s="88" t="s">
        <v>51</v>
      </c>
      <c r="C80" s="128" t="s">
        <v>90</v>
      </c>
      <c r="D80" s="26" t="s">
        <v>91</v>
      </c>
      <c r="E80" s="98"/>
      <c r="F80" s="130">
        <v>3</v>
      </c>
      <c r="G80" s="126"/>
      <c r="H80" s="126"/>
      <c r="I80" s="126"/>
      <c r="J80" s="126"/>
      <c r="K80" s="126"/>
      <c r="L80" s="126"/>
      <c r="M80" s="127"/>
      <c r="N80" s="84"/>
      <c r="O80" s="113"/>
    </row>
    <row r="81" spans="1:16" ht="18" customHeight="1">
      <c r="A81" s="31"/>
      <c r="B81" s="125"/>
      <c r="C81" s="133" t="s">
        <v>92</v>
      </c>
      <c r="D81" s="7" t="s">
        <v>69</v>
      </c>
      <c r="E81" s="126"/>
      <c r="F81" s="126">
        <v>5</v>
      </c>
      <c r="G81" s="126">
        <v>0</v>
      </c>
      <c r="H81" s="126">
        <f t="shared" ref="H81:H84" si="44">G81*F81</f>
        <v>0</v>
      </c>
      <c r="I81" s="126"/>
      <c r="J81" s="126"/>
      <c r="K81" s="126"/>
      <c r="L81" s="126"/>
      <c r="M81" s="127">
        <f>H81</f>
        <v>0</v>
      </c>
      <c r="N81" s="84"/>
      <c r="O81" s="114">
        <v>6</v>
      </c>
    </row>
    <row r="82" spans="1:16" ht="18" customHeight="1">
      <c r="A82" s="31"/>
      <c r="B82" s="125"/>
      <c r="C82" s="133" t="s">
        <v>93</v>
      </c>
      <c r="D82" s="26" t="s">
        <v>72</v>
      </c>
      <c r="E82" s="126"/>
      <c r="F82" s="126">
        <v>5</v>
      </c>
      <c r="G82" s="126">
        <v>0</v>
      </c>
      <c r="H82" s="126">
        <f t="shared" si="44"/>
        <v>0</v>
      </c>
      <c r="I82" s="126"/>
      <c r="J82" s="126"/>
      <c r="K82" s="126"/>
      <c r="L82" s="126"/>
      <c r="M82" s="127">
        <f t="shared" ref="M82:M87" si="45">L82+J82+H82</f>
        <v>0</v>
      </c>
      <c r="N82" s="84"/>
      <c r="O82" s="114">
        <v>6</v>
      </c>
    </row>
    <row r="83" spans="1:16" ht="18" customHeight="1">
      <c r="A83" s="31"/>
      <c r="B83" s="125"/>
      <c r="C83" s="133" t="s">
        <v>94</v>
      </c>
      <c r="D83" s="7" t="s">
        <v>69</v>
      </c>
      <c r="E83" s="126"/>
      <c r="F83" s="126">
        <v>12</v>
      </c>
      <c r="G83" s="126">
        <v>0</v>
      </c>
      <c r="H83" s="126">
        <f t="shared" si="44"/>
        <v>0</v>
      </c>
      <c r="I83" s="126"/>
      <c r="J83" s="126"/>
      <c r="K83" s="126"/>
      <c r="L83" s="126"/>
      <c r="M83" s="127">
        <f>H83</f>
        <v>0</v>
      </c>
      <c r="N83" s="84"/>
      <c r="O83" s="114">
        <v>6</v>
      </c>
    </row>
    <row r="84" spans="1:16" ht="18" customHeight="1">
      <c r="A84" s="31"/>
      <c r="B84" s="125"/>
      <c r="C84" s="133" t="s">
        <v>95</v>
      </c>
      <c r="D84" s="26" t="s">
        <v>72</v>
      </c>
      <c r="E84" s="126"/>
      <c r="F84" s="126">
        <v>2</v>
      </c>
      <c r="G84" s="126">
        <v>0</v>
      </c>
      <c r="H84" s="126">
        <f t="shared" si="44"/>
        <v>0</v>
      </c>
      <c r="I84" s="126"/>
      <c r="J84" s="126"/>
      <c r="K84" s="126"/>
      <c r="L84" s="126"/>
      <c r="M84" s="127">
        <f t="shared" ref="M84" si="46">L84+J84+H84</f>
        <v>0</v>
      </c>
      <c r="N84" s="84"/>
      <c r="O84" s="114">
        <v>6</v>
      </c>
    </row>
    <row r="85" spans="1:16" ht="18" customHeight="1">
      <c r="A85" s="31"/>
      <c r="B85" s="125"/>
      <c r="C85" s="133" t="s">
        <v>53</v>
      </c>
      <c r="D85" s="7" t="s">
        <v>91</v>
      </c>
      <c r="E85" s="126"/>
      <c r="F85" s="126">
        <v>3</v>
      </c>
      <c r="G85" s="126"/>
      <c r="H85" s="126"/>
      <c r="I85" s="126">
        <v>0</v>
      </c>
      <c r="J85" s="126">
        <f t="shared" ref="J85" si="47">I85*F85</f>
        <v>0</v>
      </c>
      <c r="K85" s="126"/>
      <c r="L85" s="126"/>
      <c r="M85" s="127">
        <f t="shared" si="45"/>
        <v>0</v>
      </c>
      <c r="N85" s="84"/>
      <c r="O85" s="114">
        <v>6</v>
      </c>
    </row>
    <row r="86" spans="1:16" s="13" customFormat="1" ht="18" customHeight="1">
      <c r="A86" s="31"/>
      <c r="B86" s="89"/>
      <c r="C86" s="133" t="s">
        <v>52</v>
      </c>
      <c r="D86" s="115" t="s">
        <v>2</v>
      </c>
      <c r="E86" s="131"/>
      <c r="F86" s="132">
        <v>1</v>
      </c>
      <c r="G86" s="126"/>
      <c r="H86" s="126"/>
      <c r="I86" s="126"/>
      <c r="J86" s="126"/>
      <c r="K86" s="126"/>
      <c r="L86" s="126">
        <v>0</v>
      </c>
      <c r="M86" s="127">
        <f t="shared" si="45"/>
        <v>0</v>
      </c>
      <c r="N86" s="51"/>
      <c r="O86" s="116"/>
    </row>
    <row r="87" spans="1:16" s="13" customFormat="1" ht="18" customHeight="1">
      <c r="A87" s="117"/>
      <c r="B87" s="107"/>
      <c r="C87" s="133" t="s">
        <v>44</v>
      </c>
      <c r="D87" s="115" t="s">
        <v>2</v>
      </c>
      <c r="E87" s="131"/>
      <c r="F87" s="132">
        <v>1</v>
      </c>
      <c r="G87" s="126">
        <v>0</v>
      </c>
      <c r="H87" s="126">
        <f t="shared" ref="H87" si="48">G87*F87</f>
        <v>0</v>
      </c>
      <c r="I87" s="126"/>
      <c r="J87" s="126"/>
      <c r="K87" s="126"/>
      <c r="L87" s="126"/>
      <c r="M87" s="127">
        <f t="shared" si="45"/>
        <v>0</v>
      </c>
      <c r="N87" s="51"/>
      <c r="O87" s="116"/>
    </row>
    <row r="88" spans="1:16" ht="34.950000000000003" customHeight="1">
      <c r="A88" s="31">
        <v>11</v>
      </c>
      <c r="B88" s="88" t="s">
        <v>51</v>
      </c>
      <c r="C88" s="128" t="s">
        <v>61</v>
      </c>
      <c r="D88" s="26" t="s">
        <v>60</v>
      </c>
      <c r="E88" s="98"/>
      <c r="F88" s="130">
        <v>3</v>
      </c>
      <c r="G88" s="126"/>
      <c r="H88" s="126"/>
      <c r="I88" s="126"/>
      <c r="J88" s="126"/>
      <c r="K88" s="126"/>
      <c r="L88" s="126"/>
      <c r="M88" s="127"/>
      <c r="N88" s="84"/>
      <c r="O88" s="113"/>
    </row>
    <row r="89" spans="1:16" ht="18" customHeight="1">
      <c r="A89" s="31"/>
      <c r="B89" s="125"/>
      <c r="C89" s="133" t="s">
        <v>63</v>
      </c>
      <c r="D89" s="7" t="str">
        <f>D88</f>
        <v>მ3</v>
      </c>
      <c r="E89" s="126"/>
      <c r="F89" s="126">
        <v>3</v>
      </c>
      <c r="G89" s="126">
        <v>0</v>
      </c>
      <c r="H89" s="126">
        <f>G89*F89</f>
        <v>0</v>
      </c>
      <c r="I89" s="126">
        <v>0</v>
      </c>
      <c r="J89" s="126">
        <f>I89*F89</f>
        <v>0</v>
      </c>
      <c r="K89" s="126"/>
      <c r="L89" s="126"/>
      <c r="M89" s="127">
        <f>J89+H89</f>
        <v>0</v>
      </c>
      <c r="N89" s="84"/>
      <c r="O89" s="114">
        <v>6</v>
      </c>
    </row>
    <row r="90" spans="1:16" s="13" customFormat="1" ht="18" customHeight="1">
      <c r="A90" s="31"/>
      <c r="B90" s="89"/>
      <c r="C90" s="133" t="s">
        <v>65</v>
      </c>
      <c r="D90" s="115" t="s">
        <v>64</v>
      </c>
      <c r="E90" s="131"/>
      <c r="F90" s="132">
        <v>1</v>
      </c>
      <c r="G90" s="126"/>
      <c r="H90" s="126"/>
      <c r="I90" s="126"/>
      <c r="J90" s="126"/>
      <c r="K90" s="126">
        <v>0</v>
      </c>
      <c r="L90" s="126">
        <f>K90*F90</f>
        <v>0</v>
      </c>
      <c r="M90" s="127">
        <f t="shared" ref="M90" si="49">L90+J90+H90</f>
        <v>0</v>
      </c>
      <c r="N90" s="51"/>
      <c r="O90" s="116"/>
    </row>
    <row r="91" spans="1:16" s="13" customFormat="1" ht="18" customHeight="1">
      <c r="A91" s="31"/>
      <c r="B91" s="89"/>
      <c r="C91" s="133" t="s">
        <v>52</v>
      </c>
      <c r="D91" s="115" t="s">
        <v>2</v>
      </c>
      <c r="E91" s="131"/>
      <c r="F91" s="132">
        <v>1</v>
      </c>
      <c r="G91" s="126"/>
      <c r="H91" s="126"/>
      <c r="I91" s="126"/>
      <c r="J91" s="126"/>
      <c r="K91" s="126"/>
      <c r="L91" s="126">
        <v>0</v>
      </c>
      <c r="M91" s="127">
        <f t="shared" ref="M91:M92" si="50">L91+J91+H91</f>
        <v>0</v>
      </c>
      <c r="N91" s="51"/>
      <c r="O91" s="116"/>
    </row>
    <row r="92" spans="1:16" s="13" customFormat="1" ht="18" customHeight="1">
      <c r="A92" s="117"/>
      <c r="B92" s="107"/>
      <c r="C92" s="133" t="s">
        <v>44</v>
      </c>
      <c r="D92" s="115" t="s">
        <v>2</v>
      </c>
      <c r="E92" s="131"/>
      <c r="F92" s="132">
        <v>1</v>
      </c>
      <c r="G92" s="126">
        <v>0</v>
      </c>
      <c r="H92" s="126">
        <f t="shared" ref="H92" si="51">G92*F92</f>
        <v>0</v>
      </c>
      <c r="I92" s="126"/>
      <c r="J92" s="126"/>
      <c r="K92" s="126"/>
      <c r="L92" s="126"/>
      <c r="M92" s="127">
        <f t="shared" si="50"/>
        <v>0</v>
      </c>
      <c r="N92" s="51"/>
      <c r="O92" s="116"/>
    </row>
    <row r="93" spans="1:16" s="2" customFormat="1" ht="18" customHeight="1">
      <c r="A93" s="99"/>
      <c r="B93" s="108"/>
      <c r="C93" s="135" t="s">
        <v>46</v>
      </c>
      <c r="D93" s="100"/>
      <c r="E93" s="101"/>
      <c r="F93" s="101"/>
      <c r="G93" s="101"/>
      <c r="H93" s="102">
        <f>SUM(H11:H92)</f>
        <v>0</v>
      </c>
      <c r="I93" s="102"/>
      <c r="J93" s="102">
        <f>SUM(J11:J92)</f>
        <v>0</v>
      </c>
      <c r="K93" s="102"/>
      <c r="L93" s="102">
        <f>SUM(L11:L92)</f>
        <v>0</v>
      </c>
      <c r="M93" s="102">
        <f>SUM(M11:M92)</f>
        <v>0</v>
      </c>
      <c r="N93" s="48"/>
      <c r="O93" s="3"/>
      <c r="P93" s="1"/>
    </row>
    <row r="94" spans="1:16" s="10" customFormat="1" ht="36" customHeight="1">
      <c r="A94" s="31"/>
      <c r="B94" s="89"/>
      <c r="C94" s="133" t="s">
        <v>47</v>
      </c>
      <c r="D94" s="14">
        <v>0.03</v>
      </c>
      <c r="E94" s="40"/>
      <c r="F94" s="76"/>
      <c r="G94" s="40"/>
      <c r="H94" s="77"/>
      <c r="I94" s="77"/>
      <c r="J94" s="77"/>
      <c r="K94" s="77"/>
      <c r="L94" s="77"/>
      <c r="M94" s="78">
        <f>H93*D94</f>
        <v>0</v>
      </c>
      <c r="N94" s="49"/>
    </row>
    <row r="95" spans="1:16" s="11" customFormat="1" ht="18" customHeight="1">
      <c r="A95" s="31"/>
      <c r="B95" s="89"/>
      <c r="C95" s="128" t="s">
        <v>46</v>
      </c>
      <c r="D95" s="26"/>
      <c r="E95" s="40"/>
      <c r="F95" s="38"/>
      <c r="G95" s="38"/>
      <c r="H95" s="83"/>
      <c r="I95" s="83"/>
      <c r="J95" s="83"/>
      <c r="K95" s="83"/>
      <c r="L95" s="83"/>
      <c r="M95" s="78">
        <f>SUM(M93:M94)</f>
        <v>0</v>
      </c>
      <c r="N95" s="47"/>
    </row>
    <row r="96" spans="1:16" s="10" customFormat="1" ht="36" customHeight="1">
      <c r="A96" s="31"/>
      <c r="B96" s="89"/>
      <c r="C96" s="133" t="s">
        <v>48</v>
      </c>
      <c r="D96" s="14">
        <v>0.08</v>
      </c>
      <c r="E96" s="40"/>
      <c r="F96" s="76"/>
      <c r="G96" s="40"/>
      <c r="H96" s="77"/>
      <c r="I96" s="77"/>
      <c r="J96" s="77"/>
      <c r="K96" s="77"/>
      <c r="L96" s="77"/>
      <c r="M96" s="78">
        <f>M95*D96</f>
        <v>0</v>
      </c>
      <c r="N96" s="49"/>
    </row>
    <row r="97" spans="1:14" s="11" customFormat="1" ht="18" customHeight="1">
      <c r="A97" s="31"/>
      <c r="B97" s="89"/>
      <c r="C97" s="128" t="s">
        <v>46</v>
      </c>
      <c r="D97" s="26"/>
      <c r="E97" s="40"/>
      <c r="F97" s="38"/>
      <c r="G97" s="38"/>
      <c r="H97" s="83"/>
      <c r="I97" s="83"/>
      <c r="J97" s="83"/>
      <c r="K97" s="83"/>
      <c r="L97" s="83"/>
      <c r="M97" s="78">
        <f>SUM(M95:M96)</f>
        <v>0</v>
      </c>
      <c r="N97" s="47"/>
    </row>
    <row r="98" spans="1:14" s="10" customFormat="1" ht="18" customHeight="1">
      <c r="A98" s="31"/>
      <c r="B98" s="89"/>
      <c r="C98" s="133" t="s">
        <v>49</v>
      </c>
      <c r="D98" s="14">
        <v>0.08</v>
      </c>
      <c r="E98" s="40"/>
      <c r="F98" s="76"/>
      <c r="G98" s="40"/>
      <c r="H98" s="77"/>
      <c r="I98" s="77"/>
      <c r="J98" s="77"/>
      <c r="K98" s="77"/>
      <c r="L98" s="77"/>
      <c r="M98" s="78">
        <f>M97*D98</f>
        <v>0</v>
      </c>
      <c r="N98" s="47"/>
    </row>
    <row r="99" spans="1:14" s="29" customFormat="1" ht="21" customHeight="1" thickBot="1">
      <c r="A99" s="103"/>
      <c r="B99" s="109"/>
      <c r="C99" s="136" t="s">
        <v>50</v>
      </c>
      <c r="D99" s="93"/>
      <c r="E99" s="95"/>
      <c r="F99" s="95"/>
      <c r="G99" s="94"/>
      <c r="H99" s="96"/>
      <c r="I99" s="96"/>
      <c r="J99" s="96"/>
      <c r="K99" s="96"/>
      <c r="L99" s="96"/>
      <c r="M99" s="97">
        <f>SUM(M97:M98)</f>
        <v>0</v>
      </c>
      <c r="N99" s="50"/>
    </row>
    <row r="100" spans="1:14" s="10" customFormat="1" ht="18" customHeight="1">
      <c r="A100" s="31"/>
      <c r="B100" s="89"/>
      <c r="C100" s="133" t="s">
        <v>34</v>
      </c>
      <c r="D100" s="14">
        <v>0.18</v>
      </c>
      <c r="E100" s="40"/>
      <c r="F100" s="76"/>
      <c r="G100" s="40"/>
      <c r="H100" s="77"/>
      <c r="I100" s="77"/>
      <c r="J100" s="77"/>
      <c r="K100" s="77"/>
      <c r="L100" s="77"/>
      <c r="M100" s="78">
        <f>M99*D100</f>
        <v>0</v>
      </c>
      <c r="N100" s="47"/>
    </row>
    <row r="101" spans="1:14" s="29" customFormat="1" ht="21" customHeight="1" thickBot="1">
      <c r="A101" s="103"/>
      <c r="B101" s="109"/>
      <c r="C101" s="136" t="s">
        <v>50</v>
      </c>
      <c r="D101" s="93"/>
      <c r="E101" s="95"/>
      <c r="F101" s="95"/>
      <c r="G101" s="94"/>
      <c r="H101" s="96"/>
      <c r="I101" s="96"/>
      <c r="J101" s="96"/>
      <c r="K101" s="96"/>
      <c r="L101" s="96"/>
      <c r="M101" s="97">
        <f>M100+M99</f>
        <v>0</v>
      </c>
      <c r="N101" s="50"/>
    </row>
    <row r="102" spans="1:14">
      <c r="A102" s="23"/>
      <c r="B102" s="110"/>
      <c r="D102" s="18"/>
      <c r="E102" s="9"/>
      <c r="F102" s="8"/>
      <c r="G102" s="8"/>
      <c r="H102" s="8"/>
      <c r="I102" s="82"/>
      <c r="J102" s="8"/>
      <c r="K102" s="82"/>
      <c r="L102" s="8"/>
      <c r="M102" s="9"/>
      <c r="N102" s="84"/>
    </row>
    <row r="103" spans="1:14">
      <c r="A103" s="23"/>
      <c r="B103" s="110"/>
      <c r="D103" s="18"/>
      <c r="E103" s="9"/>
      <c r="F103" s="8"/>
      <c r="G103" s="8"/>
      <c r="H103" s="8"/>
      <c r="I103" s="82"/>
      <c r="J103" s="85"/>
      <c r="K103" s="82"/>
      <c r="L103" s="8"/>
      <c r="M103" s="34"/>
      <c r="N103" s="84"/>
    </row>
    <row r="104" spans="1:14" s="6" customFormat="1" ht="18" customHeight="1">
      <c r="A104" s="4"/>
      <c r="B104" s="91"/>
      <c r="C104" s="15"/>
      <c r="E104" s="74"/>
      <c r="F104" s="74"/>
      <c r="G104" s="57"/>
      <c r="H104" s="57"/>
      <c r="I104" s="57"/>
      <c r="J104" s="74"/>
      <c r="K104" s="74"/>
      <c r="L104" s="74"/>
      <c r="M104" s="75"/>
    </row>
    <row r="105" spans="1:14">
      <c r="A105" s="23"/>
      <c r="B105" s="110"/>
      <c r="D105" s="18"/>
      <c r="E105" s="9"/>
      <c r="F105" s="8"/>
      <c r="G105" s="8"/>
      <c r="H105" s="8"/>
      <c r="I105" s="82"/>
      <c r="J105" s="8"/>
      <c r="K105" s="82"/>
      <c r="L105" s="8"/>
      <c r="M105" s="87"/>
      <c r="N105" s="84"/>
    </row>
    <row r="106" spans="1:14">
      <c r="A106" s="23"/>
      <c r="B106" s="110"/>
      <c r="D106" s="18"/>
      <c r="E106" s="9"/>
      <c r="F106" s="8"/>
      <c r="G106" s="8"/>
      <c r="H106" s="8"/>
      <c r="I106" s="82"/>
      <c r="J106" s="8"/>
      <c r="K106" s="82"/>
      <c r="L106" s="8"/>
      <c r="M106" s="87"/>
      <c r="N106" s="84"/>
    </row>
    <row r="107" spans="1:14">
      <c r="E107" s="9"/>
      <c r="F107" s="8"/>
      <c r="G107" s="8"/>
      <c r="H107" s="8"/>
      <c r="I107" s="82"/>
      <c r="J107" s="86"/>
      <c r="K107" s="82"/>
      <c r="L107" s="8"/>
      <c r="M107" s="79"/>
    </row>
    <row r="108" spans="1:14">
      <c r="E108" s="9"/>
      <c r="F108" s="8"/>
      <c r="G108" s="8"/>
      <c r="H108" s="8"/>
      <c r="I108" s="82"/>
      <c r="J108" s="8"/>
      <c r="K108" s="82"/>
      <c r="L108" s="8"/>
      <c r="M108" s="9"/>
    </row>
    <row r="109" spans="1:14">
      <c r="E109" s="9"/>
      <c r="F109" s="8"/>
      <c r="G109" s="8"/>
      <c r="H109" s="8"/>
      <c r="I109" s="82"/>
      <c r="J109" s="8"/>
      <c r="K109" s="82"/>
      <c r="L109" s="8"/>
      <c r="M109" s="79"/>
    </row>
    <row r="110" spans="1:14">
      <c r="E110" s="9"/>
      <c r="F110" s="8"/>
      <c r="G110" s="8"/>
      <c r="H110" s="8"/>
      <c r="I110" s="82"/>
      <c r="J110" s="8"/>
      <c r="K110" s="82"/>
      <c r="L110" s="8"/>
    </row>
    <row r="111" spans="1:14">
      <c r="E111" s="9"/>
      <c r="F111" s="8"/>
      <c r="G111" s="8"/>
      <c r="H111" s="8"/>
      <c r="I111" s="82"/>
      <c r="J111" s="8"/>
      <c r="K111" s="82"/>
      <c r="L111" s="8"/>
      <c r="M111" s="68"/>
    </row>
    <row r="112" spans="1:14">
      <c r="E112" s="9"/>
      <c r="F112" s="8"/>
      <c r="G112" s="8"/>
      <c r="H112" s="8"/>
      <c r="I112" s="82"/>
      <c r="J112" s="8"/>
      <c r="K112" s="82"/>
      <c r="L112" s="8"/>
    </row>
    <row r="113" spans="1:14">
      <c r="E113" s="9"/>
      <c r="F113" s="8"/>
      <c r="G113" s="8"/>
      <c r="H113" s="8"/>
      <c r="I113" s="82"/>
      <c r="J113" s="8"/>
      <c r="K113" s="82"/>
      <c r="L113" s="8"/>
    </row>
    <row r="114" spans="1:14">
      <c r="E114" s="9"/>
      <c r="F114" s="8"/>
      <c r="G114" s="8"/>
      <c r="H114" s="8"/>
      <c r="I114" s="82"/>
      <c r="J114" s="8"/>
      <c r="K114" s="82"/>
      <c r="L114" s="8"/>
    </row>
    <row r="115" spans="1:14">
      <c r="E115" s="9"/>
      <c r="F115" s="8"/>
      <c r="G115" s="8"/>
      <c r="H115" s="8"/>
      <c r="I115" s="82"/>
      <c r="J115" s="8"/>
      <c r="K115" s="82"/>
      <c r="L115" s="8"/>
      <c r="N115" s="18"/>
    </row>
    <row r="116" spans="1:14">
      <c r="E116" s="9"/>
      <c r="F116" s="8"/>
      <c r="G116" s="8"/>
      <c r="H116" s="8"/>
      <c r="I116" s="82"/>
      <c r="J116" s="8"/>
      <c r="K116" s="82"/>
      <c r="L116" s="8"/>
      <c r="N116" s="18"/>
    </row>
    <row r="117" spans="1:14">
      <c r="E117" s="9"/>
      <c r="F117" s="8"/>
      <c r="G117" s="8"/>
      <c r="H117" s="8"/>
      <c r="I117" s="82"/>
      <c r="J117" s="8"/>
      <c r="K117" s="82"/>
      <c r="L117" s="8"/>
      <c r="N117" s="18"/>
    </row>
    <row r="118" spans="1:14">
      <c r="E118" s="9"/>
      <c r="F118" s="8"/>
      <c r="G118" s="8"/>
      <c r="H118" s="8"/>
      <c r="I118" s="82"/>
      <c r="J118" s="8"/>
      <c r="K118" s="82"/>
      <c r="L118" s="8"/>
      <c r="N118" s="18"/>
    </row>
    <row r="119" spans="1:14">
      <c r="E119" s="9"/>
      <c r="F119" s="8"/>
      <c r="G119" s="8"/>
      <c r="H119" s="8"/>
      <c r="I119" s="82"/>
      <c r="J119" s="8"/>
      <c r="K119" s="82"/>
      <c r="L119" s="8"/>
      <c r="N119" s="18"/>
    </row>
    <row r="120" spans="1:14" ht="13.8">
      <c r="A120" s="18"/>
      <c r="B120" s="90"/>
      <c r="C120" s="18"/>
      <c r="D120" s="18"/>
      <c r="E120" s="9"/>
      <c r="F120" s="8"/>
      <c r="G120" s="8"/>
      <c r="H120" s="8"/>
      <c r="I120" s="82"/>
      <c r="J120" s="8"/>
      <c r="K120" s="82"/>
      <c r="L120" s="8"/>
      <c r="N120" s="18"/>
    </row>
    <row r="121" spans="1:14" ht="13.8">
      <c r="A121" s="18"/>
      <c r="B121" s="90"/>
      <c r="C121" s="18"/>
      <c r="D121" s="18"/>
      <c r="E121" s="9"/>
      <c r="F121" s="8"/>
      <c r="G121" s="8"/>
      <c r="H121" s="8"/>
      <c r="I121" s="82"/>
      <c r="J121" s="8"/>
      <c r="K121" s="82"/>
      <c r="L121" s="8"/>
      <c r="N121" s="18"/>
    </row>
    <row r="122" spans="1:14" ht="13.8">
      <c r="A122" s="18"/>
      <c r="B122" s="90"/>
      <c r="C122" s="18"/>
      <c r="D122" s="18"/>
      <c r="E122" s="9"/>
      <c r="F122" s="8"/>
      <c r="G122" s="8"/>
      <c r="H122" s="8"/>
      <c r="I122" s="82"/>
      <c r="J122" s="8"/>
      <c r="K122" s="82"/>
      <c r="L122" s="8"/>
      <c r="N122" s="18"/>
    </row>
    <row r="123" spans="1:14" ht="13.8">
      <c r="A123" s="18"/>
      <c r="B123" s="90"/>
      <c r="C123" s="18"/>
      <c r="D123" s="18"/>
      <c r="E123" s="9"/>
      <c r="F123" s="8"/>
      <c r="G123" s="8"/>
      <c r="H123" s="8"/>
      <c r="I123" s="82"/>
      <c r="J123" s="8"/>
      <c r="K123" s="82"/>
      <c r="L123" s="8"/>
      <c r="N123" s="18"/>
    </row>
    <row r="124" spans="1:14" ht="13.8">
      <c r="A124" s="18"/>
      <c r="B124" s="90"/>
      <c r="C124" s="18"/>
      <c r="D124" s="18"/>
      <c r="E124" s="9"/>
      <c r="F124" s="8"/>
      <c r="G124" s="8"/>
      <c r="H124" s="8"/>
      <c r="I124" s="82"/>
      <c r="J124" s="8"/>
      <c r="K124" s="82"/>
      <c r="L124" s="8"/>
      <c r="M124" s="18"/>
      <c r="N124" s="18"/>
    </row>
    <row r="125" spans="1:14" ht="13.8">
      <c r="A125" s="18"/>
      <c r="B125" s="90"/>
      <c r="C125" s="18"/>
      <c r="D125" s="18"/>
      <c r="E125" s="9"/>
      <c r="F125" s="8"/>
      <c r="G125" s="8"/>
      <c r="H125" s="8"/>
      <c r="I125" s="82"/>
      <c r="J125" s="8"/>
      <c r="K125" s="82"/>
      <c r="L125" s="8"/>
      <c r="M125" s="18"/>
      <c r="N125" s="18"/>
    </row>
    <row r="126" spans="1:14" ht="13.8">
      <c r="A126" s="18"/>
      <c r="B126" s="90"/>
      <c r="C126" s="18"/>
      <c r="D126" s="18"/>
      <c r="E126" s="9"/>
      <c r="F126" s="8"/>
      <c r="G126" s="8"/>
      <c r="H126" s="8"/>
      <c r="I126" s="82"/>
      <c r="J126" s="8"/>
      <c r="K126" s="82"/>
      <c r="L126" s="8"/>
      <c r="M126" s="18"/>
      <c r="N126" s="18"/>
    </row>
    <row r="127" spans="1:14" ht="13.8">
      <c r="A127" s="18"/>
      <c r="B127" s="90"/>
      <c r="C127" s="18"/>
      <c r="D127" s="18"/>
      <c r="E127" s="9"/>
      <c r="F127" s="8"/>
      <c r="G127" s="8"/>
      <c r="H127" s="8"/>
      <c r="I127" s="82"/>
      <c r="J127" s="8"/>
      <c r="K127" s="82"/>
      <c r="L127" s="8"/>
      <c r="M127" s="18"/>
      <c r="N127" s="18"/>
    </row>
    <row r="128" spans="1:14" ht="13.8">
      <c r="A128" s="18"/>
      <c r="B128" s="90"/>
      <c r="C128" s="18"/>
      <c r="D128" s="18"/>
      <c r="E128" s="9"/>
      <c r="F128" s="8"/>
      <c r="G128" s="8"/>
      <c r="H128" s="8"/>
      <c r="I128" s="82"/>
      <c r="J128" s="8"/>
      <c r="K128" s="82"/>
      <c r="L128" s="8"/>
      <c r="M128" s="18"/>
      <c r="N128" s="18"/>
    </row>
    <row r="129" spans="1:14" ht="13.8">
      <c r="A129" s="18"/>
      <c r="B129" s="90"/>
      <c r="C129" s="18"/>
      <c r="D129" s="18"/>
      <c r="E129" s="9"/>
      <c r="F129" s="8"/>
      <c r="G129" s="8"/>
      <c r="H129" s="8"/>
      <c r="I129" s="82"/>
      <c r="J129" s="8"/>
      <c r="K129" s="82"/>
      <c r="L129" s="8"/>
      <c r="M129" s="18"/>
      <c r="N129" s="18"/>
    </row>
    <row r="130" spans="1:14" ht="13.8">
      <c r="A130" s="18"/>
      <c r="B130" s="90"/>
      <c r="C130" s="18"/>
      <c r="D130" s="18"/>
      <c r="E130" s="9"/>
      <c r="F130" s="8"/>
      <c r="G130" s="8"/>
      <c r="H130" s="8"/>
      <c r="I130" s="82"/>
      <c r="J130" s="8"/>
      <c r="K130" s="82"/>
      <c r="L130" s="8"/>
      <c r="M130" s="18"/>
      <c r="N130" s="18"/>
    </row>
    <row r="131" spans="1:14" ht="13.8">
      <c r="A131" s="18"/>
      <c r="B131" s="90"/>
      <c r="C131" s="18"/>
      <c r="D131" s="18"/>
      <c r="E131" s="9"/>
      <c r="F131" s="8"/>
      <c r="G131" s="8"/>
      <c r="H131" s="8"/>
      <c r="I131" s="82"/>
      <c r="J131" s="8"/>
      <c r="K131" s="82"/>
      <c r="L131" s="8"/>
      <c r="M131" s="18"/>
      <c r="N131" s="18"/>
    </row>
    <row r="132" spans="1:14" ht="13.8">
      <c r="A132" s="18"/>
      <c r="B132" s="90"/>
      <c r="C132" s="18"/>
      <c r="D132" s="18"/>
      <c r="E132" s="9"/>
      <c r="F132" s="8"/>
      <c r="G132" s="8"/>
      <c r="H132" s="8"/>
      <c r="I132" s="82"/>
      <c r="J132" s="8"/>
      <c r="K132" s="82"/>
      <c r="L132" s="8"/>
      <c r="M132" s="18"/>
      <c r="N132" s="18"/>
    </row>
    <row r="133" spans="1:14" ht="13.8">
      <c r="A133" s="18"/>
      <c r="B133" s="90"/>
      <c r="C133" s="18"/>
      <c r="D133" s="18"/>
      <c r="E133" s="9"/>
      <c r="F133" s="8"/>
      <c r="G133" s="8"/>
      <c r="H133" s="8"/>
      <c r="I133" s="82"/>
      <c r="J133" s="8"/>
      <c r="K133" s="82"/>
      <c r="L133" s="8"/>
      <c r="M133" s="18"/>
      <c r="N133" s="18"/>
    </row>
    <row r="134" spans="1:14" ht="13.8">
      <c r="A134" s="18"/>
      <c r="B134" s="90"/>
      <c r="C134" s="18"/>
      <c r="D134" s="18"/>
      <c r="E134" s="9"/>
      <c r="F134" s="8"/>
      <c r="G134" s="8"/>
      <c r="H134" s="8"/>
      <c r="I134" s="82"/>
      <c r="J134" s="8"/>
      <c r="K134" s="82"/>
      <c r="L134" s="8"/>
      <c r="M134" s="18"/>
      <c r="N134" s="18"/>
    </row>
    <row r="135" spans="1:14" ht="13.8">
      <c r="A135" s="18"/>
      <c r="B135" s="90"/>
      <c r="C135" s="18"/>
      <c r="D135" s="18"/>
      <c r="E135" s="9"/>
      <c r="F135" s="8"/>
      <c r="G135" s="8"/>
      <c r="H135" s="8"/>
      <c r="I135" s="82"/>
      <c r="J135" s="8"/>
      <c r="K135" s="82"/>
      <c r="L135" s="8"/>
      <c r="M135" s="18"/>
      <c r="N135" s="18"/>
    </row>
    <row r="136" spans="1:14" ht="13.8">
      <c r="A136" s="18"/>
      <c r="B136" s="90"/>
      <c r="C136" s="18"/>
      <c r="D136" s="18"/>
      <c r="E136" s="9"/>
      <c r="F136" s="8"/>
      <c r="G136" s="8"/>
      <c r="H136" s="8"/>
      <c r="I136" s="82"/>
      <c r="J136" s="8"/>
      <c r="K136" s="82"/>
      <c r="L136" s="8"/>
      <c r="M136" s="18"/>
      <c r="N136" s="18"/>
    </row>
    <row r="137" spans="1:14" ht="13.8">
      <c r="A137" s="18"/>
      <c r="B137" s="90"/>
      <c r="C137" s="18"/>
      <c r="D137" s="18"/>
      <c r="E137" s="9"/>
      <c r="F137" s="8"/>
      <c r="G137" s="8"/>
      <c r="H137" s="8"/>
      <c r="I137" s="82"/>
      <c r="J137" s="8"/>
      <c r="K137" s="82"/>
      <c r="L137" s="8"/>
      <c r="M137" s="18"/>
      <c r="N137" s="18"/>
    </row>
    <row r="138" spans="1:14" ht="13.8">
      <c r="A138" s="18"/>
      <c r="B138" s="90"/>
      <c r="C138" s="18"/>
      <c r="D138" s="18"/>
      <c r="E138" s="9"/>
      <c r="F138" s="8"/>
      <c r="G138" s="8"/>
      <c r="H138" s="8"/>
      <c r="I138" s="82"/>
      <c r="J138" s="8"/>
      <c r="K138" s="82"/>
      <c r="L138" s="8"/>
      <c r="M138" s="18"/>
      <c r="N138" s="18"/>
    </row>
    <row r="139" spans="1:14" ht="13.8">
      <c r="A139" s="18"/>
      <c r="B139" s="90"/>
      <c r="C139" s="18"/>
      <c r="D139" s="18"/>
      <c r="E139" s="9"/>
      <c r="F139" s="8"/>
      <c r="G139" s="8"/>
      <c r="H139" s="8"/>
      <c r="I139" s="82"/>
      <c r="J139" s="8"/>
      <c r="K139" s="82"/>
      <c r="L139" s="8"/>
      <c r="M139" s="18"/>
      <c r="N139" s="18"/>
    </row>
    <row r="140" spans="1:14" ht="13.8">
      <c r="A140" s="18"/>
      <c r="B140" s="90"/>
      <c r="C140" s="18"/>
      <c r="D140" s="18"/>
      <c r="E140" s="9"/>
      <c r="F140" s="8"/>
      <c r="G140" s="8"/>
      <c r="H140" s="8"/>
      <c r="I140" s="82"/>
      <c r="J140" s="8"/>
      <c r="K140" s="82"/>
      <c r="L140" s="8"/>
      <c r="M140" s="18"/>
      <c r="N140" s="18"/>
    </row>
    <row r="141" spans="1:14" ht="13.8">
      <c r="A141" s="18"/>
      <c r="B141" s="90"/>
      <c r="C141" s="18"/>
      <c r="D141" s="18"/>
      <c r="E141" s="9"/>
      <c r="F141" s="8"/>
      <c r="G141" s="8"/>
      <c r="H141" s="8"/>
      <c r="I141" s="82"/>
      <c r="J141" s="8"/>
      <c r="K141" s="82"/>
      <c r="L141" s="8"/>
      <c r="M141" s="18"/>
      <c r="N141" s="18"/>
    </row>
    <row r="142" spans="1:14" ht="13.8">
      <c r="A142" s="18"/>
      <c r="B142" s="90"/>
      <c r="C142" s="18"/>
      <c r="D142" s="18"/>
      <c r="E142" s="9"/>
      <c r="F142" s="8"/>
      <c r="G142" s="8"/>
      <c r="H142" s="8"/>
      <c r="I142" s="82"/>
      <c r="J142" s="8"/>
      <c r="K142" s="82"/>
      <c r="L142" s="8"/>
      <c r="M142" s="18"/>
      <c r="N142" s="18"/>
    </row>
    <row r="143" spans="1:14" ht="13.8">
      <c r="A143" s="18"/>
      <c r="B143" s="90"/>
      <c r="C143" s="18"/>
      <c r="D143" s="18"/>
      <c r="E143" s="9"/>
      <c r="F143" s="8"/>
      <c r="G143" s="8"/>
      <c r="H143" s="8"/>
      <c r="I143" s="82"/>
      <c r="J143" s="8"/>
      <c r="K143" s="82"/>
      <c r="L143" s="8"/>
      <c r="M143" s="18"/>
      <c r="N143" s="18"/>
    </row>
    <row r="144" spans="1:14" ht="13.8">
      <c r="A144" s="18"/>
      <c r="B144" s="90"/>
      <c r="C144" s="18"/>
      <c r="D144" s="18"/>
      <c r="E144" s="9"/>
      <c r="F144" s="8"/>
      <c r="G144" s="8"/>
      <c r="H144" s="8"/>
      <c r="I144" s="82"/>
      <c r="J144" s="8"/>
      <c r="K144" s="82"/>
      <c r="L144" s="8"/>
      <c r="M144" s="18"/>
      <c r="N144" s="18"/>
    </row>
    <row r="145" spans="1:14" ht="13.8">
      <c r="A145" s="18"/>
      <c r="B145" s="90"/>
      <c r="C145" s="18"/>
      <c r="D145" s="18"/>
      <c r="E145" s="9"/>
      <c r="F145" s="8"/>
      <c r="G145" s="8"/>
      <c r="H145" s="8"/>
      <c r="I145" s="82"/>
      <c r="J145" s="8"/>
      <c r="K145" s="82"/>
      <c r="L145" s="8"/>
      <c r="M145" s="18"/>
      <c r="N145" s="18"/>
    </row>
    <row r="146" spans="1:14" ht="13.8">
      <c r="A146" s="18"/>
      <c r="B146" s="90"/>
      <c r="C146" s="18"/>
      <c r="D146" s="18"/>
      <c r="E146" s="9"/>
      <c r="F146" s="8"/>
      <c r="G146" s="8"/>
      <c r="H146" s="8"/>
      <c r="I146" s="82"/>
      <c r="J146" s="8"/>
      <c r="K146" s="82"/>
      <c r="L146" s="8"/>
      <c r="M146" s="18"/>
      <c r="N146" s="18"/>
    </row>
    <row r="147" spans="1:14" ht="13.8">
      <c r="A147" s="18"/>
      <c r="B147" s="90"/>
      <c r="C147" s="18"/>
      <c r="D147" s="18"/>
      <c r="E147" s="9"/>
      <c r="F147" s="8"/>
      <c r="G147" s="8"/>
      <c r="H147" s="8"/>
      <c r="I147" s="82"/>
      <c r="J147" s="8"/>
      <c r="K147" s="82"/>
      <c r="L147" s="8"/>
      <c r="M147" s="18"/>
      <c r="N147" s="18"/>
    </row>
    <row r="148" spans="1:14" ht="13.8">
      <c r="A148" s="18"/>
      <c r="B148" s="90"/>
      <c r="C148" s="18"/>
      <c r="D148" s="18"/>
      <c r="E148" s="9"/>
      <c r="F148" s="8"/>
      <c r="G148" s="8"/>
      <c r="H148" s="8"/>
      <c r="I148" s="82"/>
      <c r="J148" s="8"/>
      <c r="K148" s="82"/>
      <c r="L148" s="8"/>
      <c r="M148" s="18"/>
      <c r="N148" s="18"/>
    </row>
    <row r="149" spans="1:14" ht="13.8">
      <c r="A149" s="18"/>
      <c r="B149" s="90"/>
      <c r="C149" s="18"/>
      <c r="D149" s="18"/>
      <c r="E149" s="9"/>
      <c r="F149" s="8"/>
      <c r="G149" s="8"/>
      <c r="H149" s="8"/>
      <c r="I149" s="82"/>
      <c r="J149" s="8"/>
      <c r="K149" s="82"/>
      <c r="L149" s="8"/>
      <c r="M149" s="18"/>
      <c r="N149" s="18"/>
    </row>
    <row r="150" spans="1:14" ht="13.8">
      <c r="A150" s="18"/>
      <c r="B150" s="90"/>
      <c r="C150" s="18"/>
      <c r="D150" s="18"/>
      <c r="E150" s="9"/>
      <c r="F150" s="8"/>
      <c r="G150" s="8"/>
      <c r="H150" s="8"/>
      <c r="I150" s="82"/>
      <c r="J150" s="8"/>
      <c r="K150" s="82"/>
      <c r="L150" s="8"/>
      <c r="M150" s="18"/>
      <c r="N150" s="18"/>
    </row>
    <row r="151" spans="1:14" ht="13.8">
      <c r="A151" s="18"/>
      <c r="B151" s="90"/>
      <c r="C151" s="18"/>
      <c r="D151" s="18"/>
      <c r="E151" s="9"/>
      <c r="F151" s="8"/>
      <c r="G151" s="8"/>
      <c r="H151" s="8"/>
      <c r="I151" s="82"/>
      <c r="J151" s="8"/>
      <c r="K151" s="82"/>
      <c r="L151" s="8"/>
      <c r="M151" s="18"/>
      <c r="N151" s="18"/>
    </row>
    <row r="152" spans="1:14" ht="13.8">
      <c r="A152" s="18"/>
      <c r="B152" s="90"/>
      <c r="C152" s="18"/>
      <c r="D152" s="18"/>
      <c r="E152" s="9"/>
      <c r="F152" s="8"/>
      <c r="G152" s="8"/>
      <c r="H152" s="8"/>
      <c r="I152" s="82"/>
      <c r="J152" s="8"/>
      <c r="K152" s="82"/>
      <c r="L152" s="8"/>
      <c r="M152" s="18"/>
      <c r="N152" s="18"/>
    </row>
    <row r="153" spans="1:14" ht="13.8">
      <c r="A153" s="18"/>
      <c r="B153" s="90"/>
      <c r="C153" s="18"/>
      <c r="D153" s="18"/>
      <c r="E153" s="9"/>
      <c r="F153" s="8"/>
      <c r="G153" s="8"/>
      <c r="H153" s="8"/>
      <c r="I153" s="82"/>
      <c r="J153" s="8"/>
      <c r="K153" s="82"/>
      <c r="L153" s="8"/>
      <c r="M153" s="18"/>
      <c r="N153" s="18"/>
    </row>
    <row r="154" spans="1:14" ht="13.8">
      <c r="A154" s="18"/>
      <c r="B154" s="90"/>
      <c r="C154" s="18"/>
      <c r="D154" s="18"/>
      <c r="E154" s="9"/>
      <c r="F154" s="8"/>
      <c r="G154" s="8"/>
      <c r="H154" s="8"/>
      <c r="I154" s="82"/>
      <c r="J154" s="8"/>
      <c r="K154" s="82"/>
      <c r="L154" s="8"/>
      <c r="M154" s="18"/>
      <c r="N154" s="18"/>
    </row>
    <row r="155" spans="1:14" ht="13.8">
      <c r="A155" s="18"/>
      <c r="B155" s="90"/>
      <c r="C155" s="18"/>
      <c r="D155" s="18"/>
      <c r="E155" s="9"/>
      <c r="F155" s="8"/>
      <c r="G155" s="8"/>
      <c r="H155" s="8"/>
      <c r="I155" s="82"/>
      <c r="J155" s="8"/>
      <c r="K155" s="82"/>
      <c r="L155" s="8"/>
      <c r="M155" s="18"/>
      <c r="N155" s="18"/>
    </row>
    <row r="156" spans="1:14" ht="13.8">
      <c r="A156" s="18"/>
      <c r="B156" s="90"/>
      <c r="C156" s="18"/>
      <c r="D156" s="18"/>
      <c r="E156" s="9"/>
      <c r="F156" s="8"/>
      <c r="G156" s="8"/>
      <c r="H156" s="8"/>
      <c r="I156" s="82"/>
      <c r="J156" s="8"/>
      <c r="K156" s="82"/>
      <c r="L156" s="8"/>
      <c r="M156" s="18"/>
      <c r="N156" s="18"/>
    </row>
    <row r="157" spans="1:14" ht="13.8">
      <c r="A157" s="18"/>
      <c r="B157" s="90"/>
      <c r="C157" s="18"/>
      <c r="D157" s="18"/>
      <c r="E157" s="9"/>
      <c r="F157" s="8"/>
      <c r="G157" s="8"/>
      <c r="H157" s="8"/>
      <c r="I157" s="82"/>
      <c r="J157" s="8"/>
      <c r="K157" s="82"/>
      <c r="L157" s="8"/>
      <c r="M157" s="18"/>
      <c r="N157" s="18"/>
    </row>
    <row r="158" spans="1:14" ht="13.8">
      <c r="A158" s="18"/>
      <c r="B158" s="90"/>
      <c r="C158" s="18"/>
      <c r="D158" s="18"/>
      <c r="E158" s="9"/>
      <c r="F158" s="8"/>
      <c r="G158" s="8"/>
      <c r="H158" s="8"/>
      <c r="I158" s="82"/>
      <c r="J158" s="8"/>
      <c r="K158" s="82"/>
      <c r="L158" s="8"/>
      <c r="M158" s="18"/>
      <c r="N158" s="18"/>
    </row>
    <row r="159" spans="1:14" ht="13.8">
      <c r="A159" s="18"/>
      <c r="B159" s="90"/>
      <c r="C159" s="18"/>
      <c r="D159" s="18"/>
      <c r="E159" s="9"/>
      <c r="F159" s="8"/>
      <c r="G159" s="8"/>
      <c r="H159" s="8"/>
      <c r="I159" s="82"/>
      <c r="J159" s="8"/>
      <c r="K159" s="82"/>
      <c r="L159" s="8"/>
      <c r="M159" s="18"/>
      <c r="N159" s="18"/>
    </row>
    <row r="160" spans="1:14" ht="13.8">
      <c r="A160" s="18"/>
      <c r="B160" s="90"/>
      <c r="C160" s="18"/>
      <c r="D160" s="18"/>
      <c r="E160" s="9"/>
      <c r="F160" s="8"/>
      <c r="G160" s="8"/>
      <c r="H160" s="8"/>
      <c r="I160" s="82"/>
      <c r="J160" s="8"/>
      <c r="K160" s="82"/>
      <c r="L160" s="8"/>
      <c r="M160" s="18"/>
      <c r="N160" s="18"/>
    </row>
    <row r="161" spans="1:14" ht="13.8">
      <c r="A161" s="18"/>
      <c r="B161" s="90"/>
      <c r="C161" s="18"/>
      <c r="D161" s="18"/>
      <c r="E161" s="9"/>
      <c r="F161" s="8"/>
      <c r="G161" s="8"/>
      <c r="H161" s="8"/>
      <c r="I161" s="82"/>
      <c r="J161" s="8"/>
      <c r="K161" s="82"/>
      <c r="L161" s="8"/>
      <c r="M161" s="18"/>
      <c r="N161" s="18"/>
    </row>
    <row r="162" spans="1:14" ht="13.8">
      <c r="A162" s="18"/>
      <c r="B162" s="90"/>
      <c r="C162" s="18"/>
      <c r="D162" s="18"/>
      <c r="E162" s="9"/>
      <c r="F162" s="8"/>
      <c r="G162" s="8"/>
      <c r="H162" s="8"/>
      <c r="I162" s="82"/>
      <c r="J162" s="8"/>
      <c r="K162" s="82"/>
      <c r="L162" s="8"/>
      <c r="M162" s="18"/>
      <c r="N162" s="18"/>
    </row>
    <row r="163" spans="1:14" ht="13.8">
      <c r="A163" s="18"/>
      <c r="B163" s="90"/>
      <c r="C163" s="18"/>
      <c r="D163" s="18"/>
      <c r="E163" s="9"/>
      <c r="F163" s="8"/>
      <c r="G163" s="8"/>
      <c r="H163" s="8"/>
      <c r="I163" s="82"/>
      <c r="J163" s="8"/>
      <c r="K163" s="82"/>
      <c r="L163" s="8"/>
      <c r="M163" s="18"/>
      <c r="N163" s="18"/>
    </row>
    <row r="164" spans="1:14" ht="13.8">
      <c r="A164" s="18"/>
      <c r="B164" s="90"/>
      <c r="C164" s="18"/>
      <c r="D164" s="18"/>
      <c r="E164" s="9"/>
      <c r="F164" s="8"/>
      <c r="G164" s="8"/>
      <c r="H164" s="8"/>
      <c r="I164" s="82"/>
      <c r="J164" s="8"/>
      <c r="K164" s="82"/>
      <c r="L164" s="8"/>
      <c r="M164" s="18"/>
      <c r="N164" s="18"/>
    </row>
    <row r="165" spans="1:14" ht="13.8">
      <c r="A165" s="18"/>
      <c r="B165" s="90"/>
      <c r="C165" s="18"/>
      <c r="D165" s="18"/>
      <c r="E165" s="9"/>
      <c r="F165" s="8"/>
      <c r="G165" s="8"/>
      <c r="H165" s="8"/>
      <c r="I165" s="82"/>
      <c r="J165" s="8"/>
      <c r="K165" s="82"/>
      <c r="L165" s="8"/>
      <c r="M165" s="18"/>
      <c r="N165" s="18"/>
    </row>
    <row r="166" spans="1:14" ht="13.8">
      <c r="A166" s="18"/>
      <c r="B166" s="90"/>
      <c r="C166" s="18"/>
      <c r="D166" s="18"/>
      <c r="E166" s="9"/>
      <c r="F166" s="8"/>
      <c r="G166" s="8"/>
      <c r="H166" s="8"/>
      <c r="I166" s="82"/>
      <c r="J166" s="8"/>
      <c r="K166" s="82"/>
      <c r="L166" s="8"/>
      <c r="M166" s="18"/>
      <c r="N166" s="18"/>
    </row>
    <row r="167" spans="1:14" ht="13.8">
      <c r="A167" s="18"/>
      <c r="B167" s="90"/>
      <c r="C167" s="18"/>
      <c r="D167" s="18"/>
      <c r="M167" s="18"/>
      <c r="N167" s="18"/>
    </row>
    <row r="168" spans="1:14" ht="13.8">
      <c r="A168" s="18"/>
      <c r="B168" s="90"/>
      <c r="C168" s="18"/>
      <c r="D168" s="18"/>
      <c r="E168" s="18"/>
      <c r="I168" s="18"/>
      <c r="K168" s="18"/>
      <c r="M168" s="18"/>
      <c r="N168" s="18"/>
    </row>
    <row r="169" spans="1:14" ht="13.8">
      <c r="A169" s="18"/>
      <c r="B169" s="90"/>
      <c r="C169" s="18"/>
      <c r="D169" s="18"/>
      <c r="E169" s="18"/>
      <c r="I169" s="18"/>
      <c r="K169" s="18"/>
      <c r="M169" s="18"/>
      <c r="N169" s="18"/>
    </row>
    <row r="170" spans="1:14" ht="13.8">
      <c r="A170" s="18"/>
      <c r="B170" s="90"/>
      <c r="C170" s="18"/>
      <c r="D170" s="18"/>
      <c r="E170" s="18"/>
      <c r="I170" s="18"/>
      <c r="K170" s="18"/>
      <c r="M170" s="18"/>
      <c r="N170" s="18"/>
    </row>
    <row r="171" spans="1:14" ht="13.8">
      <c r="A171" s="18"/>
      <c r="B171" s="90"/>
      <c r="C171" s="18"/>
      <c r="D171" s="18"/>
      <c r="E171" s="18"/>
      <c r="I171" s="18"/>
      <c r="K171" s="18"/>
      <c r="M171" s="18"/>
      <c r="N171" s="18"/>
    </row>
    <row r="172" spans="1:14" ht="13.8">
      <c r="A172" s="18"/>
      <c r="B172" s="90"/>
      <c r="C172" s="18"/>
      <c r="D172" s="18"/>
      <c r="E172" s="18"/>
      <c r="I172" s="18"/>
      <c r="K172" s="18"/>
      <c r="M172" s="18"/>
      <c r="N172" s="18"/>
    </row>
    <row r="173" spans="1:14" ht="13.8">
      <c r="A173" s="18"/>
      <c r="B173" s="90"/>
      <c r="C173" s="18"/>
      <c r="D173" s="18"/>
      <c r="E173" s="18"/>
      <c r="I173" s="18"/>
      <c r="K173" s="18"/>
      <c r="M173" s="18"/>
      <c r="N173" s="18"/>
    </row>
    <row r="174" spans="1:14" ht="13.8">
      <c r="A174" s="18"/>
      <c r="B174" s="90"/>
      <c r="C174" s="18"/>
      <c r="D174" s="18"/>
      <c r="E174" s="18"/>
      <c r="I174" s="18"/>
      <c r="K174" s="18"/>
      <c r="M174" s="18"/>
      <c r="N174" s="18"/>
    </row>
    <row r="175" spans="1:14" ht="13.8">
      <c r="A175" s="18"/>
      <c r="B175" s="90"/>
      <c r="C175" s="18"/>
      <c r="D175" s="18"/>
      <c r="E175" s="18"/>
      <c r="I175" s="18"/>
      <c r="K175" s="18"/>
      <c r="M175" s="18"/>
      <c r="N175" s="18"/>
    </row>
    <row r="176" spans="1:14" ht="13.8">
      <c r="A176" s="18"/>
      <c r="B176" s="90"/>
      <c r="C176" s="18"/>
      <c r="D176" s="18"/>
      <c r="E176" s="18"/>
      <c r="I176" s="18"/>
      <c r="K176" s="18"/>
      <c r="M176" s="18"/>
      <c r="N176" s="18"/>
    </row>
    <row r="177" spans="1:14" ht="13.8">
      <c r="A177" s="18"/>
      <c r="B177" s="90"/>
      <c r="C177" s="18"/>
      <c r="D177" s="18"/>
      <c r="E177" s="18"/>
      <c r="I177" s="18"/>
      <c r="K177" s="18"/>
      <c r="M177" s="18"/>
      <c r="N177" s="18"/>
    </row>
    <row r="178" spans="1:14" ht="13.8">
      <c r="A178" s="18"/>
      <c r="B178" s="90"/>
      <c r="C178" s="18"/>
      <c r="D178" s="18"/>
      <c r="E178" s="18"/>
      <c r="I178" s="18"/>
      <c r="K178" s="18"/>
      <c r="M178" s="18"/>
      <c r="N178" s="18"/>
    </row>
    <row r="179" spans="1:14" ht="13.8">
      <c r="A179" s="18"/>
      <c r="B179" s="90"/>
      <c r="C179" s="18"/>
      <c r="D179" s="18"/>
      <c r="E179" s="18"/>
      <c r="I179" s="18"/>
      <c r="K179" s="18"/>
      <c r="M179" s="18"/>
      <c r="N179" s="18"/>
    </row>
    <row r="180" spans="1:14" ht="13.8">
      <c r="A180" s="18"/>
      <c r="B180" s="90"/>
      <c r="C180" s="18"/>
      <c r="D180" s="18"/>
      <c r="E180" s="18"/>
      <c r="I180" s="18"/>
      <c r="K180" s="18"/>
      <c r="M180" s="18"/>
      <c r="N180" s="18"/>
    </row>
    <row r="181" spans="1:14" ht="13.8">
      <c r="A181" s="18"/>
      <c r="B181" s="90"/>
      <c r="C181" s="18"/>
      <c r="D181" s="18"/>
      <c r="E181" s="18"/>
      <c r="I181" s="18"/>
      <c r="K181" s="18"/>
      <c r="M181" s="18"/>
      <c r="N181" s="18"/>
    </row>
    <row r="182" spans="1:14" ht="13.8">
      <c r="A182" s="18"/>
      <c r="B182" s="90"/>
      <c r="C182" s="18"/>
      <c r="D182" s="18"/>
      <c r="E182" s="18"/>
      <c r="I182" s="18"/>
      <c r="K182" s="18"/>
      <c r="M182" s="18"/>
      <c r="N182" s="18"/>
    </row>
    <row r="183" spans="1:14" ht="13.8">
      <c r="A183" s="18"/>
      <c r="B183" s="90"/>
      <c r="C183" s="18"/>
      <c r="D183" s="18"/>
      <c r="E183" s="18"/>
      <c r="I183" s="18"/>
      <c r="K183" s="18"/>
      <c r="M183" s="18"/>
      <c r="N183" s="18"/>
    </row>
    <row r="184" spans="1:14" ht="13.8">
      <c r="A184" s="18"/>
      <c r="B184" s="90"/>
      <c r="C184" s="18"/>
      <c r="D184" s="18"/>
      <c r="E184" s="18"/>
      <c r="I184" s="18"/>
      <c r="K184" s="18"/>
      <c r="M184" s="18"/>
      <c r="N184" s="18"/>
    </row>
    <row r="185" spans="1:14" ht="13.8">
      <c r="A185" s="18"/>
      <c r="B185" s="90"/>
      <c r="C185" s="18"/>
      <c r="D185" s="18"/>
      <c r="E185" s="18"/>
      <c r="I185" s="18"/>
      <c r="K185" s="18"/>
      <c r="M185" s="18"/>
      <c r="N185" s="18"/>
    </row>
    <row r="186" spans="1:14" ht="13.8">
      <c r="A186" s="18"/>
      <c r="B186" s="90"/>
      <c r="C186" s="18"/>
      <c r="D186" s="18"/>
      <c r="E186" s="18"/>
      <c r="I186" s="18"/>
      <c r="K186" s="18"/>
      <c r="M186" s="18"/>
      <c r="N186" s="18"/>
    </row>
    <row r="187" spans="1:14" ht="13.8">
      <c r="A187" s="18"/>
      <c r="B187" s="90"/>
      <c r="C187" s="18"/>
      <c r="D187" s="18"/>
      <c r="E187" s="18"/>
      <c r="I187" s="18"/>
      <c r="K187" s="18"/>
      <c r="M187" s="18"/>
      <c r="N187" s="18"/>
    </row>
    <row r="188" spans="1:14" ht="13.8">
      <c r="A188" s="18"/>
      <c r="B188" s="90"/>
      <c r="C188" s="18"/>
      <c r="D188" s="18"/>
      <c r="E188" s="18"/>
      <c r="I188" s="18"/>
      <c r="K188" s="18"/>
      <c r="M188" s="18"/>
      <c r="N188" s="18"/>
    </row>
    <row r="189" spans="1:14" ht="13.8">
      <c r="A189" s="18"/>
      <c r="B189" s="90"/>
      <c r="C189" s="18"/>
      <c r="D189" s="18"/>
      <c r="E189" s="18"/>
      <c r="I189" s="18"/>
      <c r="K189" s="18"/>
      <c r="M189" s="18"/>
      <c r="N189" s="18"/>
    </row>
    <row r="190" spans="1:14" ht="13.8">
      <c r="A190" s="18"/>
      <c r="B190" s="90"/>
      <c r="C190" s="18"/>
      <c r="D190" s="18"/>
      <c r="E190" s="18"/>
      <c r="I190" s="18"/>
      <c r="K190" s="18"/>
      <c r="M190" s="18"/>
      <c r="N190" s="18"/>
    </row>
    <row r="191" spans="1:14" ht="13.8">
      <c r="A191" s="18"/>
      <c r="B191" s="90"/>
      <c r="C191" s="18"/>
      <c r="D191" s="18"/>
      <c r="E191" s="18"/>
      <c r="I191" s="18"/>
      <c r="K191" s="18"/>
      <c r="M191" s="18"/>
      <c r="N191" s="18"/>
    </row>
    <row r="192" spans="1:14" ht="13.8">
      <c r="A192" s="18"/>
      <c r="B192" s="90"/>
      <c r="C192" s="18"/>
      <c r="D192" s="18"/>
      <c r="E192" s="18"/>
      <c r="I192" s="18"/>
      <c r="K192" s="18"/>
      <c r="M192" s="18"/>
      <c r="N192" s="18"/>
    </row>
    <row r="193" spans="1:14" ht="13.8">
      <c r="A193" s="18"/>
      <c r="B193" s="90"/>
      <c r="C193" s="18"/>
      <c r="D193" s="18"/>
      <c r="E193" s="18"/>
      <c r="I193" s="18"/>
      <c r="K193" s="18"/>
      <c r="M193" s="18"/>
      <c r="N193" s="18"/>
    </row>
    <row r="194" spans="1:14" ht="13.8">
      <c r="A194" s="18"/>
      <c r="B194" s="90"/>
      <c r="C194" s="18"/>
      <c r="D194" s="18"/>
      <c r="E194" s="18"/>
      <c r="I194" s="18"/>
      <c r="K194" s="18"/>
      <c r="M194" s="18"/>
      <c r="N194" s="18"/>
    </row>
    <row r="195" spans="1:14" ht="13.8">
      <c r="A195" s="18"/>
      <c r="B195" s="90"/>
      <c r="C195" s="18"/>
      <c r="D195" s="18"/>
      <c r="E195" s="18"/>
      <c r="I195" s="18"/>
      <c r="K195" s="18"/>
      <c r="M195" s="18"/>
      <c r="N195" s="18"/>
    </row>
    <row r="196" spans="1:14" ht="13.8">
      <c r="A196" s="18"/>
      <c r="B196" s="90"/>
      <c r="C196" s="18"/>
      <c r="D196" s="18"/>
      <c r="E196" s="18"/>
      <c r="I196" s="18"/>
      <c r="K196" s="18"/>
      <c r="M196" s="18"/>
      <c r="N196" s="18"/>
    </row>
    <row r="197" spans="1:14" ht="13.8">
      <c r="A197" s="18"/>
      <c r="B197" s="90"/>
      <c r="C197" s="18"/>
      <c r="D197" s="18"/>
      <c r="E197" s="18"/>
      <c r="I197" s="18"/>
      <c r="K197" s="18"/>
      <c r="M197" s="18"/>
      <c r="N197" s="18"/>
    </row>
    <row r="198" spans="1:14" ht="13.8">
      <c r="A198" s="18"/>
      <c r="B198" s="90"/>
      <c r="C198" s="18"/>
      <c r="D198" s="18"/>
      <c r="E198" s="18"/>
      <c r="I198" s="18"/>
      <c r="K198" s="18"/>
      <c r="M198" s="18"/>
      <c r="N198" s="18"/>
    </row>
    <row r="199" spans="1:14" ht="13.8">
      <c r="A199" s="18"/>
      <c r="B199" s="90"/>
      <c r="C199" s="18"/>
      <c r="D199" s="18"/>
      <c r="E199" s="18"/>
      <c r="I199" s="18"/>
      <c r="K199" s="18"/>
      <c r="M199" s="18"/>
      <c r="N199" s="18"/>
    </row>
    <row r="200" spans="1:14" ht="13.8">
      <c r="A200" s="18"/>
      <c r="B200" s="90"/>
      <c r="C200" s="18"/>
      <c r="D200" s="18"/>
      <c r="E200" s="18"/>
      <c r="I200" s="18"/>
      <c r="K200" s="18"/>
      <c r="M200" s="18"/>
      <c r="N200" s="18"/>
    </row>
    <row r="201" spans="1:14" ht="13.8">
      <c r="A201" s="18"/>
      <c r="B201" s="90"/>
      <c r="C201" s="18"/>
      <c r="D201" s="18"/>
      <c r="E201" s="18"/>
      <c r="I201" s="18"/>
      <c r="K201" s="18"/>
      <c r="M201" s="18"/>
      <c r="N201" s="18"/>
    </row>
    <row r="202" spans="1:14" ht="13.8">
      <c r="A202" s="18"/>
      <c r="B202" s="90"/>
      <c r="C202" s="18"/>
      <c r="D202" s="18"/>
      <c r="E202" s="18"/>
      <c r="I202" s="18"/>
      <c r="K202" s="18"/>
      <c r="M202" s="18"/>
      <c r="N202" s="18"/>
    </row>
    <row r="203" spans="1:14" ht="13.8">
      <c r="A203" s="18"/>
      <c r="B203" s="90"/>
      <c r="C203" s="18"/>
      <c r="D203" s="18"/>
      <c r="E203" s="18"/>
      <c r="I203" s="18"/>
      <c r="K203" s="18"/>
      <c r="M203" s="18"/>
      <c r="N203" s="18"/>
    </row>
    <row r="204" spans="1:14" ht="13.8">
      <c r="A204" s="18"/>
      <c r="B204" s="90"/>
      <c r="C204" s="18"/>
      <c r="D204" s="18"/>
      <c r="E204" s="18"/>
      <c r="I204" s="18"/>
      <c r="K204" s="18"/>
      <c r="M204" s="18"/>
      <c r="N204" s="18"/>
    </row>
    <row r="205" spans="1:14" ht="13.8">
      <c r="A205" s="18"/>
      <c r="B205" s="90"/>
      <c r="C205" s="18"/>
      <c r="D205" s="18"/>
      <c r="E205" s="18"/>
      <c r="I205" s="18"/>
      <c r="K205" s="18"/>
      <c r="M205" s="18"/>
      <c r="N205" s="18"/>
    </row>
    <row r="206" spans="1:14" ht="13.8">
      <c r="A206" s="18"/>
      <c r="B206" s="90"/>
      <c r="C206" s="18"/>
      <c r="D206" s="18"/>
      <c r="E206" s="18"/>
      <c r="I206" s="18"/>
      <c r="K206" s="18"/>
      <c r="M206" s="18"/>
      <c r="N206" s="18"/>
    </row>
    <row r="207" spans="1:14" ht="13.8">
      <c r="A207" s="18"/>
      <c r="B207" s="90"/>
      <c r="C207" s="18"/>
      <c r="D207" s="18"/>
      <c r="E207" s="18"/>
      <c r="I207" s="18"/>
      <c r="K207" s="18"/>
      <c r="M207" s="18"/>
      <c r="N207" s="18"/>
    </row>
    <row r="208" spans="1:14" ht="13.8">
      <c r="A208" s="18"/>
      <c r="B208" s="90"/>
      <c r="C208" s="18"/>
      <c r="D208" s="18"/>
      <c r="E208" s="18"/>
      <c r="I208" s="18"/>
      <c r="K208" s="18"/>
      <c r="M208" s="18"/>
      <c r="N208" s="18"/>
    </row>
    <row r="209" spans="1:14" ht="13.8">
      <c r="A209" s="18"/>
      <c r="B209" s="90"/>
      <c r="C209" s="18"/>
      <c r="D209" s="18"/>
      <c r="E209" s="18"/>
      <c r="I209" s="18"/>
      <c r="K209" s="18"/>
      <c r="M209" s="18"/>
      <c r="N209" s="18"/>
    </row>
    <row r="210" spans="1:14" ht="13.8">
      <c r="A210" s="18"/>
      <c r="B210" s="90"/>
      <c r="C210" s="18"/>
      <c r="D210" s="18"/>
      <c r="E210" s="18"/>
      <c r="I210" s="18"/>
      <c r="K210" s="18"/>
      <c r="M210" s="18"/>
      <c r="N210" s="18"/>
    </row>
    <row r="211" spans="1:14" ht="13.8">
      <c r="A211" s="18"/>
      <c r="B211" s="90"/>
      <c r="C211" s="18"/>
      <c r="D211" s="18"/>
      <c r="E211" s="18"/>
      <c r="I211" s="18"/>
      <c r="K211" s="18"/>
      <c r="M211" s="18"/>
      <c r="N211" s="18"/>
    </row>
    <row r="212" spans="1:14" ht="13.8">
      <c r="A212" s="18"/>
      <c r="B212" s="90"/>
      <c r="C212" s="18"/>
      <c r="D212" s="18"/>
      <c r="E212" s="18"/>
      <c r="I212" s="18"/>
      <c r="K212" s="18"/>
      <c r="M212" s="18"/>
      <c r="N212" s="18"/>
    </row>
    <row r="213" spans="1:14" ht="13.8">
      <c r="A213" s="18"/>
      <c r="B213" s="90"/>
      <c r="C213" s="18"/>
      <c r="D213" s="18"/>
      <c r="E213" s="18"/>
      <c r="I213" s="18"/>
      <c r="K213" s="18"/>
      <c r="M213" s="18"/>
      <c r="N213" s="18"/>
    </row>
    <row r="214" spans="1:14" ht="13.8">
      <c r="A214" s="18"/>
      <c r="B214" s="90"/>
      <c r="C214" s="18"/>
      <c r="D214" s="18"/>
      <c r="E214" s="18"/>
      <c r="I214" s="18"/>
      <c r="K214" s="18"/>
      <c r="M214" s="18"/>
      <c r="N214" s="18"/>
    </row>
    <row r="215" spans="1:14" ht="13.8">
      <c r="A215" s="18"/>
      <c r="B215" s="90"/>
      <c r="C215" s="18"/>
      <c r="D215" s="18"/>
      <c r="E215" s="18"/>
      <c r="I215" s="18"/>
      <c r="K215" s="18"/>
      <c r="M215" s="18"/>
      <c r="N215" s="18"/>
    </row>
    <row r="216" spans="1:14">
      <c r="M216" s="18"/>
      <c r="N216" s="18"/>
    </row>
    <row r="217" spans="1:14">
      <c r="M217" s="18"/>
      <c r="N217" s="18"/>
    </row>
    <row r="218" spans="1:14">
      <c r="M218" s="18"/>
      <c r="N218" s="18"/>
    </row>
    <row r="219" spans="1:14">
      <c r="M219" s="18"/>
      <c r="N219" s="18"/>
    </row>
    <row r="220" spans="1:14">
      <c r="A220" s="22"/>
      <c r="E220" s="18"/>
      <c r="I220" s="18"/>
      <c r="K220" s="18"/>
      <c r="M220" s="18"/>
      <c r="N220" s="18"/>
    </row>
    <row r="221" spans="1:14">
      <c r="A221" s="22"/>
      <c r="E221" s="18"/>
      <c r="I221" s="18"/>
      <c r="K221" s="18"/>
      <c r="M221" s="18"/>
      <c r="N221" s="18"/>
    </row>
    <row r="222" spans="1:14">
      <c r="A222" s="22"/>
      <c r="E222" s="18"/>
      <c r="I222" s="18"/>
      <c r="K222" s="18"/>
      <c r="M222" s="18"/>
      <c r="N222" s="18"/>
    </row>
    <row r="223" spans="1:14">
      <c r="A223" s="22"/>
      <c r="E223" s="18"/>
      <c r="I223" s="18"/>
      <c r="K223" s="18"/>
      <c r="M223" s="18"/>
      <c r="N223" s="18"/>
    </row>
    <row r="224" spans="1:14">
      <c r="A224" s="22"/>
      <c r="E224" s="18"/>
      <c r="I224" s="18"/>
      <c r="K224" s="18"/>
      <c r="M224" s="18"/>
      <c r="N224" s="18"/>
    </row>
    <row r="225" spans="1:14">
      <c r="A225" s="22"/>
      <c r="E225" s="18"/>
      <c r="I225" s="18"/>
      <c r="K225" s="18"/>
      <c r="M225" s="18"/>
      <c r="N225" s="18"/>
    </row>
    <row r="226" spans="1:14">
      <c r="A226" s="22"/>
      <c r="E226" s="18"/>
      <c r="I226" s="18"/>
      <c r="K226" s="18"/>
      <c r="M226" s="18"/>
      <c r="N226" s="18"/>
    </row>
    <row r="227" spans="1:14">
      <c r="A227" s="22"/>
      <c r="E227" s="18"/>
      <c r="I227" s="18"/>
      <c r="K227" s="18"/>
      <c r="M227" s="18"/>
      <c r="N227" s="18"/>
    </row>
    <row r="228" spans="1:14">
      <c r="A228" s="22"/>
      <c r="E228" s="18"/>
      <c r="I228" s="18"/>
      <c r="K228" s="18"/>
      <c r="M228" s="18"/>
      <c r="N228" s="18"/>
    </row>
    <row r="229" spans="1:14">
      <c r="A229" s="22"/>
      <c r="E229" s="18"/>
      <c r="I229" s="18"/>
      <c r="K229" s="18"/>
      <c r="M229" s="18"/>
      <c r="N229" s="18"/>
    </row>
    <row r="230" spans="1:14">
      <c r="A230" s="22"/>
      <c r="E230" s="18"/>
      <c r="I230" s="18"/>
      <c r="K230" s="18"/>
      <c r="M230" s="18"/>
      <c r="N230" s="18"/>
    </row>
    <row r="231" spans="1:14">
      <c r="A231" s="22"/>
      <c r="E231" s="18"/>
      <c r="I231" s="18"/>
      <c r="K231" s="18"/>
      <c r="M231" s="18"/>
      <c r="N231" s="18"/>
    </row>
    <row r="232" spans="1:14">
      <c r="A232" s="22"/>
      <c r="E232" s="18"/>
      <c r="I232" s="18"/>
      <c r="K232" s="18"/>
      <c r="M232" s="18"/>
      <c r="N232" s="18"/>
    </row>
    <row r="233" spans="1:14">
      <c r="A233" s="22"/>
      <c r="E233" s="18"/>
      <c r="I233" s="18"/>
      <c r="K233" s="18"/>
      <c r="M233" s="18"/>
      <c r="N233" s="18"/>
    </row>
    <row r="234" spans="1:14">
      <c r="A234" s="22"/>
      <c r="E234" s="18"/>
      <c r="I234" s="18"/>
      <c r="K234" s="18"/>
      <c r="M234" s="18"/>
      <c r="N234" s="18"/>
    </row>
    <row r="235" spans="1:14">
      <c r="A235" s="22"/>
      <c r="E235" s="18"/>
      <c r="I235" s="18"/>
      <c r="K235" s="18"/>
      <c r="M235" s="18"/>
      <c r="N235" s="18"/>
    </row>
    <row r="236" spans="1:14">
      <c r="A236" s="22"/>
      <c r="E236" s="18"/>
      <c r="I236" s="18"/>
      <c r="K236" s="18"/>
      <c r="M236" s="18"/>
      <c r="N236" s="18"/>
    </row>
    <row r="237" spans="1:14">
      <c r="A237" s="22"/>
      <c r="E237" s="18"/>
      <c r="I237" s="18"/>
      <c r="K237" s="18"/>
      <c r="M237" s="18"/>
      <c r="N237" s="18"/>
    </row>
    <row r="238" spans="1:14">
      <c r="A238" s="22"/>
      <c r="E238" s="18"/>
      <c r="I238" s="18"/>
      <c r="K238" s="18"/>
      <c r="M238" s="18"/>
      <c r="N238" s="18"/>
    </row>
    <row r="239" spans="1:14">
      <c r="A239" s="22"/>
      <c r="E239" s="18"/>
      <c r="I239" s="18"/>
      <c r="K239" s="18"/>
      <c r="M239" s="18"/>
      <c r="N239" s="18"/>
    </row>
    <row r="240" spans="1:14">
      <c r="A240" s="22"/>
      <c r="E240" s="18"/>
      <c r="I240" s="18"/>
      <c r="K240" s="18"/>
      <c r="M240" s="18"/>
      <c r="N240" s="18"/>
    </row>
    <row r="241" spans="1:14">
      <c r="A241" s="22"/>
      <c r="E241" s="18"/>
      <c r="I241" s="18"/>
      <c r="K241" s="18"/>
      <c r="M241" s="18"/>
      <c r="N241" s="18"/>
    </row>
    <row r="242" spans="1:14">
      <c r="A242" s="22"/>
      <c r="E242" s="18"/>
      <c r="I242" s="18"/>
      <c r="K242" s="18"/>
      <c r="M242" s="18"/>
      <c r="N242" s="18"/>
    </row>
    <row r="246" spans="1:14">
      <c r="A246" s="22"/>
      <c r="E246" s="18"/>
      <c r="I246" s="18"/>
      <c r="K246" s="18"/>
      <c r="M246" s="18"/>
      <c r="N246" s="18"/>
    </row>
    <row r="247" spans="1:14">
      <c r="A247" s="22"/>
      <c r="E247" s="18"/>
      <c r="I247" s="18"/>
      <c r="K247" s="18"/>
      <c r="M247" s="18"/>
      <c r="N247" s="18"/>
    </row>
    <row r="248" spans="1:14">
      <c r="A248" s="22"/>
      <c r="E248" s="18"/>
      <c r="I248" s="18"/>
      <c r="K248" s="18"/>
      <c r="M248" s="18"/>
      <c r="N248" s="18"/>
    </row>
    <row r="249" spans="1:14">
      <c r="A249" s="22"/>
      <c r="E249" s="18"/>
      <c r="I249" s="18"/>
      <c r="K249" s="18"/>
      <c r="M249" s="18"/>
      <c r="N249" s="18"/>
    </row>
    <row r="250" spans="1:14">
      <c r="A250" s="22"/>
      <c r="E250" s="18"/>
      <c r="I250" s="18"/>
      <c r="K250" s="18"/>
      <c r="M250" s="18"/>
      <c r="N250" s="18"/>
    </row>
    <row r="251" spans="1:14">
      <c r="A251" s="22"/>
      <c r="E251" s="18"/>
      <c r="I251" s="18"/>
      <c r="K251" s="18"/>
      <c r="M251" s="18"/>
      <c r="N251" s="18"/>
    </row>
    <row r="265" spans="1:14">
      <c r="A265" s="12"/>
      <c r="B265" s="112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2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2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2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2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2" spans="1:14">
      <c r="A272" s="12"/>
      <c r="B272" s="112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2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2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2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2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2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2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2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2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2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2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2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2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2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2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2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2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2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2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2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2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2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2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2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2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2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2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2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2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2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2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2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2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2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2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2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2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2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2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2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2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2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2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2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2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2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2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2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2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2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2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2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2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2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2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2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2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2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2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2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2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2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2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2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2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2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2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2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2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2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2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2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2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2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2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2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2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2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2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2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2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2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2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2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2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2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2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2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2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2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2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2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2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2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2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2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2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2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2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2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2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2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2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2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2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2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2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2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2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2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2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2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2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2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2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2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2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2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2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2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2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2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2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2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2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2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2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2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2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2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2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2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2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2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2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2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2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2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2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2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2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2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2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2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2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2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2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2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2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2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2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2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2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2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2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2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2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2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2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2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2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2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2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2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2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2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2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2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2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2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2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2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2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2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2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2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2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2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2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2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2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2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2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2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2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2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2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2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2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2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2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2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2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2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2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2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2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2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2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2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2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2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2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2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2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2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2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2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2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2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2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2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2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2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2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2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2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2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2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2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2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2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2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2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2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2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2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2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2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2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2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2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2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2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2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2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2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2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2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2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2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2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2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2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2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2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2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2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2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2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2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2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2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2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2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2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2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2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2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2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2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2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2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2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2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2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2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2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2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2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2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2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2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2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2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2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2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2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2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2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2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2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2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2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2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2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2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2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2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2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2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2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2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2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2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2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2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2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2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2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2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2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2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2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2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2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2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2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2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2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2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2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2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2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2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2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2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2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2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2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2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2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2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2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2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2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2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2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2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2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2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2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2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2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2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2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2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2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2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2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2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2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2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2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2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2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2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2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2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2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2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2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2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2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2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2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2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2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2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2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  <row r="632" spans="1:14">
      <c r="A632" s="12"/>
      <c r="B632" s="112"/>
      <c r="D632" s="17"/>
      <c r="E632" s="10"/>
      <c r="F632" s="16"/>
      <c r="G632" s="16"/>
      <c r="H632" s="16"/>
      <c r="I632" s="30"/>
      <c r="J632" s="16"/>
      <c r="K632" s="30"/>
      <c r="L632" s="16"/>
      <c r="M632" s="10"/>
      <c r="N632" s="18"/>
    </row>
    <row r="633" spans="1:14">
      <c r="A633" s="12"/>
      <c r="B633" s="112"/>
      <c r="D633" s="17"/>
      <c r="E633" s="10"/>
      <c r="F633" s="16"/>
      <c r="G633" s="16"/>
      <c r="H633" s="16"/>
      <c r="I633" s="30"/>
      <c r="J633" s="16"/>
      <c r="K633" s="30"/>
      <c r="L633" s="16"/>
      <c r="M633" s="10"/>
      <c r="N633" s="18"/>
    </row>
    <row r="634" spans="1:14">
      <c r="A634" s="12"/>
      <c r="B634" s="112"/>
      <c r="D634" s="17"/>
      <c r="E634" s="10"/>
      <c r="F634" s="16"/>
      <c r="G634" s="16"/>
      <c r="H634" s="16"/>
      <c r="I634" s="30"/>
      <c r="J634" s="16"/>
      <c r="K634" s="30"/>
      <c r="L634" s="16"/>
      <c r="M634" s="10"/>
      <c r="N634" s="18"/>
    </row>
    <row r="635" spans="1:14">
      <c r="A635" s="12"/>
      <c r="B635" s="112"/>
      <c r="D635" s="17"/>
      <c r="E635" s="10"/>
      <c r="F635" s="16"/>
      <c r="G635" s="16"/>
      <c r="H635" s="16"/>
      <c r="I635" s="30"/>
      <c r="J635" s="16"/>
      <c r="K635" s="30"/>
      <c r="L635" s="16"/>
      <c r="M635" s="10"/>
      <c r="N635" s="18"/>
    </row>
    <row r="636" spans="1:14">
      <c r="A636" s="12"/>
      <c r="B636" s="112"/>
      <c r="D636" s="17"/>
      <c r="E636" s="10"/>
      <c r="F636" s="16"/>
      <c r="G636" s="16"/>
      <c r="H636" s="16"/>
      <c r="I636" s="30"/>
      <c r="J636" s="16"/>
      <c r="K636" s="30"/>
      <c r="L636" s="16"/>
      <c r="M636" s="10"/>
      <c r="N636" s="18"/>
    </row>
    <row r="637" spans="1:14">
      <c r="A637" s="12"/>
      <c r="B637" s="112"/>
      <c r="D637" s="17"/>
      <c r="E637" s="10"/>
      <c r="F637" s="16"/>
      <c r="G637" s="16"/>
      <c r="H637" s="16"/>
      <c r="I637" s="30"/>
      <c r="J637" s="16"/>
      <c r="K637" s="30"/>
      <c r="L637" s="16"/>
      <c r="M637" s="10"/>
      <c r="N637" s="18"/>
    </row>
    <row r="638" spans="1:14">
      <c r="A638" s="12"/>
      <c r="B638" s="112"/>
      <c r="D638" s="17"/>
      <c r="E638" s="10"/>
      <c r="F638" s="16"/>
      <c r="G638" s="16"/>
      <c r="H638" s="16"/>
      <c r="I638" s="30"/>
      <c r="J638" s="16"/>
      <c r="K638" s="30"/>
      <c r="L638" s="16"/>
      <c r="M638" s="10"/>
      <c r="N638" s="18"/>
    </row>
    <row r="639" spans="1:14">
      <c r="A639" s="12"/>
      <c r="B639" s="112"/>
      <c r="D639" s="17"/>
      <c r="E639" s="10"/>
      <c r="F639" s="16"/>
      <c r="G639" s="16"/>
      <c r="H639" s="16"/>
      <c r="I639" s="30"/>
      <c r="J639" s="16"/>
      <c r="K639" s="30"/>
      <c r="L639" s="16"/>
      <c r="M639" s="10"/>
      <c r="N639" s="18"/>
    </row>
    <row r="640" spans="1:14">
      <c r="A640" s="12"/>
      <c r="B640" s="112"/>
      <c r="D640" s="17"/>
      <c r="E640" s="10"/>
      <c r="F640" s="16"/>
      <c r="G640" s="16"/>
      <c r="H640" s="16"/>
      <c r="I640" s="30"/>
      <c r="J640" s="16"/>
      <c r="K640" s="30"/>
      <c r="L640" s="16"/>
      <c r="M640" s="10"/>
      <c r="N640" s="18"/>
    </row>
    <row r="641" spans="1:14">
      <c r="A641" s="12"/>
      <c r="B641" s="112"/>
      <c r="D641" s="17"/>
      <c r="E641" s="10"/>
      <c r="F641" s="16"/>
      <c r="G641" s="16"/>
      <c r="H641" s="16"/>
      <c r="I641" s="30"/>
      <c r="J641" s="16"/>
      <c r="K641" s="30"/>
      <c r="L641" s="16"/>
      <c r="M641" s="10"/>
      <c r="N641" s="18"/>
    </row>
    <row r="642" spans="1:14">
      <c r="A642" s="12"/>
      <c r="B642" s="112"/>
      <c r="D642" s="17"/>
      <c r="E642" s="10"/>
      <c r="F642" s="16"/>
      <c r="G642" s="16"/>
      <c r="H642" s="16"/>
      <c r="I642" s="30"/>
      <c r="J642" s="16"/>
      <c r="K642" s="30"/>
      <c r="L642" s="16"/>
      <c r="M642" s="10"/>
      <c r="N642" s="18"/>
    </row>
    <row r="643" spans="1:14">
      <c r="A643" s="12"/>
      <c r="B643" s="112"/>
      <c r="D643" s="17"/>
      <c r="E643" s="10"/>
      <c r="F643" s="16"/>
      <c r="G643" s="16"/>
      <c r="H643" s="16"/>
      <c r="I643" s="30"/>
      <c r="J643" s="16"/>
      <c r="K643" s="30"/>
      <c r="L643" s="16"/>
      <c r="M643" s="10"/>
      <c r="N643" s="18"/>
    </row>
    <row r="644" spans="1:14">
      <c r="A644" s="12"/>
      <c r="B644" s="112"/>
      <c r="D644" s="17"/>
      <c r="E644" s="10"/>
      <c r="F644" s="16"/>
      <c r="G644" s="16"/>
      <c r="H644" s="16"/>
      <c r="I644" s="30"/>
      <c r="J644" s="16"/>
      <c r="K644" s="30"/>
      <c r="L644" s="16"/>
      <c r="M644" s="10"/>
      <c r="N644" s="18"/>
    </row>
    <row r="645" spans="1:14">
      <c r="A645" s="12"/>
      <c r="B645" s="112"/>
      <c r="D645" s="17"/>
      <c r="E645" s="10"/>
      <c r="F645" s="16"/>
      <c r="G645" s="16"/>
      <c r="H645" s="16"/>
      <c r="I645" s="30"/>
      <c r="J645" s="16"/>
      <c r="K645" s="30"/>
      <c r="L645" s="16"/>
      <c r="M645" s="10"/>
      <c r="N645" s="18"/>
    </row>
    <row r="646" spans="1:14">
      <c r="A646" s="12"/>
      <c r="B646" s="112"/>
      <c r="D646" s="17"/>
      <c r="E646" s="10"/>
      <c r="F646" s="16"/>
      <c r="G646" s="16"/>
      <c r="H646" s="16"/>
      <c r="I646" s="30"/>
      <c r="J646" s="16"/>
      <c r="K646" s="30"/>
      <c r="L646" s="16"/>
      <c r="M646" s="10"/>
      <c r="N646" s="18"/>
    </row>
    <row r="647" spans="1:14">
      <c r="A647" s="12"/>
      <c r="B647" s="112"/>
      <c r="D647" s="17"/>
      <c r="E647" s="10"/>
      <c r="F647" s="16"/>
      <c r="G647" s="16"/>
      <c r="H647" s="16"/>
      <c r="I647" s="30"/>
      <c r="J647" s="16"/>
      <c r="K647" s="30"/>
      <c r="L647" s="16"/>
      <c r="M647" s="10"/>
      <c r="N647" s="18"/>
    </row>
    <row r="648" spans="1:14">
      <c r="A648" s="12"/>
      <c r="B648" s="112"/>
      <c r="D648" s="17"/>
      <c r="E648" s="10"/>
      <c r="F648" s="16"/>
      <c r="G648" s="16"/>
      <c r="H648" s="16"/>
      <c r="I648" s="30"/>
      <c r="J648" s="16"/>
      <c r="K648" s="30"/>
      <c r="L648" s="16"/>
      <c r="M648" s="10"/>
      <c r="N648" s="18"/>
    </row>
    <row r="649" spans="1:14">
      <c r="A649" s="12"/>
      <c r="B649" s="112"/>
      <c r="D649" s="17"/>
      <c r="E649" s="10"/>
      <c r="F649" s="16"/>
      <c r="G649" s="16"/>
      <c r="H649" s="16"/>
      <c r="I649" s="30"/>
      <c r="J649" s="16"/>
      <c r="K649" s="30"/>
      <c r="L649" s="16"/>
      <c r="M649" s="10"/>
      <c r="N649" s="18"/>
    </row>
    <row r="650" spans="1:14">
      <c r="A650" s="12"/>
      <c r="B650" s="112"/>
      <c r="D650" s="17"/>
      <c r="E650" s="10"/>
      <c r="F650" s="16"/>
      <c r="G650" s="16"/>
      <c r="H650" s="16"/>
      <c r="I650" s="30"/>
      <c r="J650" s="16"/>
      <c r="K650" s="30"/>
      <c r="L650" s="16"/>
      <c r="M650" s="10"/>
      <c r="N650" s="18"/>
    </row>
    <row r="651" spans="1:14">
      <c r="A651" s="12"/>
      <c r="B651" s="112"/>
      <c r="D651" s="17"/>
      <c r="E651" s="10"/>
      <c r="F651" s="16"/>
      <c r="G651" s="16"/>
      <c r="H651" s="16"/>
      <c r="I651" s="30"/>
      <c r="J651" s="16"/>
      <c r="K651" s="30"/>
      <c r="L651" s="16"/>
      <c r="M651" s="10"/>
      <c r="N651" s="18"/>
    </row>
    <row r="652" spans="1:14">
      <c r="A652" s="12"/>
      <c r="B652" s="112"/>
      <c r="D652" s="17"/>
      <c r="E652" s="10"/>
      <c r="F652" s="16"/>
      <c r="G652" s="16"/>
      <c r="H652" s="16"/>
      <c r="I652" s="30"/>
      <c r="J652" s="16"/>
      <c r="K652" s="30"/>
      <c r="L652" s="16"/>
      <c r="M652" s="10"/>
      <c r="N652" s="18"/>
    </row>
    <row r="653" spans="1:14">
      <c r="A653" s="12"/>
      <c r="B653" s="112"/>
      <c r="D653" s="17"/>
      <c r="E653" s="10"/>
      <c r="F653" s="16"/>
      <c r="G653" s="16"/>
      <c r="H653" s="16"/>
      <c r="I653" s="30"/>
      <c r="J653" s="16"/>
      <c r="K653" s="30"/>
      <c r="L653" s="16"/>
      <c r="M653" s="10"/>
      <c r="N653" s="18"/>
    </row>
    <row r="654" spans="1:14">
      <c r="A654" s="12"/>
      <c r="B654" s="112"/>
      <c r="D654" s="17"/>
      <c r="E654" s="10"/>
      <c r="F654" s="16"/>
      <c r="G654" s="16"/>
      <c r="H654" s="16"/>
      <c r="I654" s="30"/>
      <c r="J654" s="16"/>
      <c r="K654" s="30"/>
      <c r="L654" s="16"/>
      <c r="M654" s="10"/>
      <c r="N654" s="18"/>
    </row>
    <row r="655" spans="1:14">
      <c r="A655" s="12"/>
      <c r="B655" s="112"/>
      <c r="D655" s="17"/>
      <c r="E655" s="10"/>
      <c r="F655" s="16"/>
      <c r="G655" s="16"/>
      <c r="H655" s="16"/>
      <c r="I655" s="30"/>
      <c r="J655" s="16"/>
      <c r="K655" s="30"/>
      <c r="L655" s="16"/>
      <c r="M655" s="10"/>
      <c r="N655" s="18"/>
    </row>
    <row r="656" spans="1:14">
      <c r="A656" s="12"/>
      <c r="B656" s="112"/>
      <c r="D656" s="17"/>
      <c r="E656" s="10"/>
      <c r="F656" s="16"/>
      <c r="G656" s="16"/>
      <c r="H656" s="16"/>
      <c r="I656" s="30"/>
      <c r="J656" s="16"/>
      <c r="K656" s="30"/>
      <c r="L656" s="16"/>
      <c r="M656" s="10"/>
      <c r="N656" s="18"/>
    </row>
    <row r="657" spans="1:14">
      <c r="A657" s="12"/>
      <c r="B657" s="112"/>
      <c r="D657" s="17"/>
      <c r="E657" s="10"/>
      <c r="F657" s="16"/>
      <c r="G657" s="16"/>
      <c r="H657" s="16"/>
      <c r="I657" s="30"/>
      <c r="J657" s="16"/>
      <c r="K657" s="30"/>
      <c r="L657" s="16"/>
      <c r="M657" s="10"/>
      <c r="N657" s="18"/>
    </row>
    <row r="658" spans="1:14">
      <c r="A658" s="12"/>
      <c r="B658" s="112"/>
      <c r="D658" s="17"/>
      <c r="E658" s="10"/>
      <c r="F658" s="16"/>
      <c r="G658" s="16"/>
      <c r="H658" s="16"/>
      <c r="I658" s="30"/>
      <c r="J658" s="16"/>
      <c r="K658" s="30"/>
      <c r="L658" s="16"/>
      <c r="M658" s="10"/>
      <c r="N658" s="18"/>
    </row>
    <row r="659" spans="1:14">
      <c r="A659" s="12"/>
      <c r="B659" s="112"/>
      <c r="D659" s="17"/>
      <c r="E659" s="10"/>
      <c r="F659" s="16"/>
      <c r="G659" s="16"/>
      <c r="H659" s="16"/>
      <c r="I659" s="30"/>
      <c r="J659" s="16"/>
      <c r="K659" s="30"/>
      <c r="L659" s="16"/>
      <c r="M659" s="10"/>
      <c r="N659" s="18"/>
    </row>
    <row r="660" spans="1:14">
      <c r="A660" s="12"/>
      <c r="B660" s="112"/>
      <c r="D660" s="17"/>
      <c r="E660" s="10"/>
      <c r="F660" s="16"/>
      <c r="G660" s="16"/>
      <c r="H660" s="16"/>
      <c r="I660" s="30"/>
      <c r="J660" s="16"/>
      <c r="K660" s="30"/>
      <c r="L660" s="16"/>
      <c r="M660" s="10"/>
      <c r="N660" s="18"/>
    </row>
    <row r="661" spans="1:14">
      <c r="A661" s="12"/>
      <c r="B661" s="112"/>
      <c r="D661" s="17"/>
      <c r="E661" s="10"/>
      <c r="F661" s="16"/>
      <c r="G661" s="16"/>
      <c r="H661" s="16"/>
      <c r="I661" s="30"/>
      <c r="J661" s="16"/>
      <c r="K661" s="30"/>
      <c r="L661" s="16"/>
      <c r="M661" s="10"/>
      <c r="N661" s="18"/>
    </row>
    <row r="662" spans="1:14">
      <c r="A662" s="12"/>
      <c r="B662" s="112"/>
      <c r="D662" s="17"/>
      <c r="E662" s="10"/>
      <c r="F662" s="16"/>
      <c r="G662" s="16"/>
      <c r="H662" s="16"/>
      <c r="I662" s="30"/>
      <c r="J662" s="16"/>
      <c r="K662" s="30"/>
      <c r="L662" s="16"/>
      <c r="M662" s="10"/>
      <c r="N662" s="18"/>
    </row>
    <row r="663" spans="1:14">
      <c r="A663" s="12"/>
      <c r="B663" s="112"/>
      <c r="D663" s="17"/>
      <c r="E663" s="10"/>
      <c r="F663" s="16"/>
      <c r="G663" s="16"/>
      <c r="H663" s="16"/>
      <c r="I663" s="30"/>
      <c r="J663" s="16"/>
      <c r="K663" s="30"/>
      <c r="L663" s="16"/>
      <c r="M663" s="10"/>
      <c r="N663" s="18"/>
    </row>
    <row r="664" spans="1:14">
      <c r="A664" s="12"/>
      <c r="B664" s="112"/>
      <c r="D664" s="17"/>
      <c r="E664" s="10"/>
      <c r="F664" s="16"/>
      <c r="G664" s="16"/>
      <c r="H664" s="16"/>
      <c r="I664" s="30"/>
      <c r="J664" s="16"/>
      <c r="K664" s="30"/>
      <c r="L664" s="16"/>
      <c r="M664" s="10"/>
      <c r="N664" s="18"/>
    </row>
    <row r="665" spans="1:14">
      <c r="A665" s="12"/>
      <c r="B665" s="112"/>
      <c r="D665" s="17"/>
      <c r="E665" s="10"/>
      <c r="F665" s="16"/>
      <c r="G665" s="16"/>
      <c r="H665" s="16"/>
      <c r="I665" s="30"/>
      <c r="J665" s="16"/>
      <c r="K665" s="30"/>
      <c r="L665" s="16"/>
      <c r="M665" s="10"/>
      <c r="N665" s="18"/>
    </row>
    <row r="666" spans="1:14">
      <c r="A666" s="12"/>
      <c r="B666" s="112"/>
      <c r="D666" s="17"/>
      <c r="E666" s="10"/>
      <c r="F666" s="16"/>
      <c r="G666" s="16"/>
      <c r="H666" s="16"/>
      <c r="I666" s="30"/>
      <c r="J666" s="16"/>
      <c r="K666" s="30"/>
      <c r="L666" s="16"/>
      <c r="M666" s="10"/>
      <c r="N666" s="18"/>
    </row>
    <row r="667" spans="1:14">
      <c r="A667" s="12"/>
      <c r="B667" s="112"/>
      <c r="D667" s="17"/>
      <c r="E667" s="10"/>
      <c r="F667" s="16"/>
      <c r="G667" s="16"/>
      <c r="H667" s="16"/>
      <c r="I667" s="30"/>
      <c r="J667" s="16"/>
      <c r="K667" s="30"/>
      <c r="L667" s="16"/>
      <c r="M667" s="10"/>
      <c r="N667" s="18"/>
    </row>
    <row r="668" spans="1:14">
      <c r="A668" s="12"/>
      <c r="B668" s="112"/>
      <c r="D668" s="17"/>
      <c r="E668" s="10"/>
      <c r="F668" s="16"/>
      <c r="G668" s="16"/>
      <c r="H668" s="16"/>
      <c r="I668" s="30"/>
      <c r="J668" s="16"/>
      <c r="K668" s="30"/>
      <c r="L668" s="16"/>
      <c r="M668" s="10"/>
      <c r="N668" s="18"/>
    </row>
    <row r="669" spans="1:14">
      <c r="A669" s="12"/>
      <c r="B669" s="112"/>
      <c r="D669" s="17"/>
      <c r="E669" s="10"/>
      <c r="F669" s="16"/>
      <c r="G669" s="16"/>
      <c r="H669" s="16"/>
      <c r="I669" s="30"/>
      <c r="J669" s="16"/>
      <c r="K669" s="30"/>
      <c r="L669" s="16"/>
      <c r="M669" s="10"/>
      <c r="N669" s="18"/>
    </row>
    <row r="670" spans="1:14">
      <c r="A670" s="12"/>
      <c r="B670" s="112"/>
      <c r="D670" s="17"/>
      <c r="E670" s="10"/>
      <c r="F670" s="16"/>
      <c r="G670" s="16"/>
      <c r="H670" s="16"/>
      <c r="I670" s="30"/>
      <c r="J670" s="16"/>
      <c r="K670" s="30"/>
      <c r="L670" s="16"/>
      <c r="M670" s="10"/>
      <c r="N670" s="18"/>
    </row>
    <row r="671" spans="1:14">
      <c r="A671" s="12"/>
      <c r="B671" s="112"/>
      <c r="D671" s="17"/>
      <c r="E671" s="10"/>
      <c r="F671" s="16"/>
      <c r="G671" s="16"/>
      <c r="H671" s="16"/>
      <c r="I671" s="30"/>
      <c r="J671" s="16"/>
      <c r="K671" s="30"/>
      <c r="L671" s="16"/>
      <c r="M671" s="10"/>
      <c r="N671" s="18"/>
    </row>
    <row r="672" spans="1:14">
      <c r="A672" s="12"/>
      <c r="B672" s="112"/>
      <c r="D672" s="17"/>
      <c r="E672" s="10"/>
      <c r="F672" s="16"/>
      <c r="G672" s="16"/>
      <c r="H672" s="16"/>
      <c r="I672" s="30"/>
      <c r="J672" s="16"/>
      <c r="K672" s="30"/>
      <c r="L672" s="16"/>
      <c r="M672" s="10"/>
      <c r="N672" s="18"/>
    </row>
    <row r="673" spans="1:14">
      <c r="A673" s="12"/>
      <c r="B673" s="112"/>
      <c r="D673" s="17"/>
      <c r="E673" s="10"/>
      <c r="F673" s="16"/>
      <c r="G673" s="16"/>
      <c r="H673" s="16"/>
      <c r="I673" s="30"/>
      <c r="J673" s="16"/>
      <c r="K673" s="30"/>
      <c r="L673" s="16"/>
      <c r="M673" s="10"/>
      <c r="N673" s="18"/>
    </row>
    <row r="674" spans="1:14">
      <c r="A674" s="12"/>
      <c r="B674" s="112"/>
      <c r="D674" s="17"/>
      <c r="E674" s="10"/>
      <c r="F674" s="16"/>
      <c r="G674" s="16"/>
      <c r="H674" s="16"/>
      <c r="I674" s="30"/>
      <c r="J674" s="16"/>
      <c r="K674" s="30"/>
      <c r="L674" s="16"/>
      <c r="M674" s="10"/>
      <c r="N674" s="18"/>
    </row>
    <row r="675" spans="1:14">
      <c r="A675" s="12"/>
      <c r="B675" s="112"/>
      <c r="D675" s="17"/>
      <c r="E675" s="10"/>
      <c r="F675" s="16"/>
      <c r="G675" s="16"/>
      <c r="H675" s="16"/>
      <c r="I675" s="30"/>
      <c r="J675" s="16"/>
      <c r="K675" s="30"/>
      <c r="L675" s="16"/>
      <c r="M675" s="10"/>
      <c r="N675" s="18"/>
    </row>
    <row r="676" spans="1:14">
      <c r="A676" s="12"/>
      <c r="B676" s="112"/>
      <c r="D676" s="17"/>
      <c r="E676" s="10"/>
      <c r="F676" s="16"/>
      <c r="G676" s="16"/>
      <c r="H676" s="16"/>
      <c r="I676" s="30"/>
      <c r="J676" s="16"/>
      <c r="K676" s="30"/>
      <c r="L676" s="16"/>
      <c r="M676" s="10"/>
      <c r="N676" s="18"/>
    </row>
    <row r="677" spans="1:14">
      <c r="A677" s="12"/>
      <c r="B677" s="112"/>
      <c r="D677" s="17"/>
      <c r="E677" s="10"/>
      <c r="F677" s="16"/>
      <c r="G677" s="16"/>
      <c r="H677" s="16"/>
      <c r="I677" s="30"/>
      <c r="J677" s="16"/>
      <c r="K677" s="30"/>
      <c r="L677" s="16"/>
      <c r="M677" s="10"/>
      <c r="N677" s="18"/>
    </row>
    <row r="678" spans="1:14">
      <c r="A678" s="12"/>
      <c r="B678" s="112"/>
      <c r="D678" s="17"/>
      <c r="E678" s="10"/>
      <c r="F678" s="16"/>
      <c r="G678" s="16"/>
      <c r="H678" s="16"/>
      <c r="I678" s="30"/>
      <c r="J678" s="16"/>
      <c r="K678" s="30"/>
      <c r="L678" s="16"/>
      <c r="M678" s="10"/>
      <c r="N678" s="18"/>
    </row>
    <row r="679" spans="1:14">
      <c r="A679" s="12"/>
      <c r="B679" s="112"/>
      <c r="D679" s="17"/>
      <c r="E679" s="10"/>
      <c r="F679" s="16"/>
      <c r="G679" s="16"/>
      <c r="H679" s="16"/>
      <c r="I679" s="30"/>
      <c r="J679" s="16"/>
      <c r="K679" s="30"/>
      <c r="L679" s="16"/>
      <c r="M679" s="10"/>
      <c r="N679" s="18"/>
    </row>
    <row r="680" spans="1:14">
      <c r="A680" s="12"/>
      <c r="B680" s="112"/>
      <c r="D680" s="17"/>
      <c r="E680" s="10"/>
      <c r="F680" s="16"/>
      <c r="G680" s="16"/>
      <c r="H680" s="16"/>
      <c r="I680" s="30"/>
      <c r="J680" s="16"/>
      <c r="K680" s="30"/>
      <c r="L680" s="16"/>
      <c r="M680" s="10"/>
      <c r="N680" s="18"/>
    </row>
    <row r="681" spans="1:14">
      <c r="A681" s="12"/>
      <c r="B681" s="112"/>
      <c r="D681" s="17"/>
      <c r="E681" s="10"/>
      <c r="F681" s="16"/>
      <c r="G681" s="16"/>
      <c r="H681" s="16"/>
      <c r="I681" s="30"/>
      <c r="J681" s="16"/>
      <c r="K681" s="30"/>
      <c r="L681" s="16"/>
      <c r="M681" s="10"/>
      <c r="N681" s="18"/>
    </row>
    <row r="682" spans="1:14">
      <c r="A682" s="12"/>
      <c r="B682" s="112"/>
      <c r="D682" s="17"/>
      <c r="E682" s="10"/>
      <c r="F682" s="16"/>
      <c r="G682" s="16"/>
      <c r="H682" s="16"/>
      <c r="I682" s="30"/>
      <c r="J682" s="16"/>
      <c r="K682" s="30"/>
      <c r="L682" s="16"/>
      <c r="M682" s="10"/>
      <c r="N682" s="18"/>
    </row>
    <row r="683" spans="1:14">
      <c r="A683" s="12"/>
      <c r="B683" s="112"/>
      <c r="D683" s="17"/>
      <c r="E683" s="10"/>
      <c r="F683" s="16"/>
      <c r="G683" s="16"/>
      <c r="H683" s="16"/>
      <c r="I683" s="30"/>
      <c r="J683" s="16"/>
      <c r="K683" s="30"/>
      <c r="L683" s="16"/>
      <c r="M683" s="10"/>
      <c r="N683" s="18"/>
    </row>
    <row r="684" spans="1:14">
      <c r="A684" s="12"/>
      <c r="B684" s="112"/>
      <c r="D684" s="17"/>
      <c r="E684" s="10"/>
      <c r="F684" s="16"/>
      <c r="G684" s="16"/>
      <c r="H684" s="16"/>
      <c r="I684" s="30"/>
      <c r="J684" s="16"/>
      <c r="K684" s="30"/>
      <c r="L684" s="16"/>
      <c r="M684" s="10"/>
      <c r="N684" s="18"/>
    </row>
    <row r="685" spans="1:14">
      <c r="A685" s="12"/>
      <c r="B685" s="112"/>
      <c r="D685" s="17"/>
      <c r="E685" s="10"/>
      <c r="F685" s="16"/>
      <c r="G685" s="16"/>
      <c r="H685" s="16"/>
      <c r="I685" s="30"/>
      <c r="J685" s="16"/>
      <c r="K685" s="30"/>
      <c r="L685" s="16"/>
      <c r="M685" s="10"/>
      <c r="N685" s="18"/>
    </row>
    <row r="686" spans="1:14">
      <c r="A686" s="12"/>
      <c r="B686" s="112"/>
      <c r="D686" s="17"/>
      <c r="E686" s="10"/>
      <c r="F686" s="16"/>
      <c r="G686" s="16"/>
      <c r="H686" s="16"/>
      <c r="I686" s="30"/>
      <c r="J686" s="16"/>
      <c r="K686" s="30"/>
      <c r="L686" s="16"/>
      <c r="M686" s="10"/>
      <c r="N686" s="18"/>
    </row>
    <row r="687" spans="1:14">
      <c r="A687" s="12"/>
      <c r="B687" s="112"/>
      <c r="D687" s="17"/>
      <c r="E687" s="10"/>
      <c r="F687" s="16"/>
      <c r="G687" s="16"/>
      <c r="H687" s="16"/>
      <c r="I687" s="30"/>
      <c r="J687" s="16"/>
      <c r="K687" s="30"/>
      <c r="L687" s="16"/>
      <c r="M687" s="10"/>
      <c r="N687" s="18"/>
    </row>
    <row r="688" spans="1:14">
      <c r="A688" s="12"/>
      <c r="B688" s="112"/>
      <c r="D688" s="17"/>
      <c r="E688" s="10"/>
      <c r="F688" s="16"/>
      <c r="G688" s="16"/>
      <c r="H688" s="16"/>
      <c r="I688" s="30"/>
      <c r="J688" s="16"/>
      <c r="K688" s="30"/>
      <c r="L688" s="16"/>
      <c r="M688" s="10"/>
      <c r="N688" s="18"/>
    </row>
    <row r="689" spans="1:14">
      <c r="A689" s="12"/>
      <c r="B689" s="112"/>
      <c r="D689" s="17"/>
      <c r="E689" s="10"/>
      <c r="F689" s="16"/>
      <c r="G689" s="16"/>
      <c r="H689" s="16"/>
      <c r="I689" s="30"/>
      <c r="J689" s="16"/>
      <c r="K689" s="30"/>
      <c r="L689" s="16"/>
      <c r="M689" s="10"/>
      <c r="N689" s="18"/>
    </row>
    <row r="690" spans="1:14">
      <c r="A690" s="12"/>
      <c r="B690" s="112"/>
      <c r="D690" s="17"/>
      <c r="E690" s="10"/>
      <c r="F690" s="16"/>
      <c r="G690" s="16"/>
      <c r="H690" s="16"/>
      <c r="I690" s="30"/>
      <c r="J690" s="16"/>
      <c r="K690" s="30"/>
      <c r="L690" s="16"/>
      <c r="M690" s="10"/>
      <c r="N690" s="18"/>
    </row>
    <row r="691" spans="1:14">
      <c r="A691" s="12"/>
      <c r="B691" s="112"/>
      <c r="D691" s="17"/>
      <c r="E691" s="10"/>
      <c r="F691" s="16"/>
      <c r="G691" s="16"/>
      <c r="H691" s="16"/>
      <c r="I691" s="30"/>
      <c r="J691" s="16"/>
      <c r="K691" s="30"/>
      <c r="L691" s="16"/>
      <c r="M691" s="10"/>
      <c r="N691" s="18"/>
    </row>
    <row r="692" spans="1:14">
      <c r="A692" s="12"/>
      <c r="B692" s="112"/>
      <c r="D692" s="17"/>
      <c r="E692" s="10"/>
      <c r="F692" s="16"/>
      <c r="G692" s="16"/>
      <c r="H692" s="16"/>
      <c r="I692" s="30"/>
      <c r="J692" s="16"/>
      <c r="K692" s="30"/>
      <c r="L692" s="16"/>
      <c r="M692" s="10"/>
      <c r="N692" s="18"/>
    </row>
    <row r="693" spans="1:14">
      <c r="A693" s="12"/>
      <c r="B693" s="112"/>
      <c r="D693" s="17"/>
      <c r="E693" s="10"/>
      <c r="F693" s="16"/>
      <c r="G693" s="16"/>
      <c r="H693" s="16"/>
      <c r="I693" s="30"/>
      <c r="J693" s="16"/>
      <c r="K693" s="30"/>
      <c r="L693" s="16"/>
      <c r="M693" s="10"/>
      <c r="N693" s="18"/>
    </row>
  </sheetData>
  <autoFilter ref="A9:M92"/>
  <mergeCells count="16">
    <mergeCell ref="E7:E8"/>
    <mergeCell ref="M7:M8"/>
    <mergeCell ref="F7:F8"/>
    <mergeCell ref="G7:H7"/>
    <mergeCell ref="I7:J7"/>
    <mergeCell ref="K7:L7"/>
    <mergeCell ref="A7:A8"/>
    <mergeCell ref="B7:B8"/>
    <mergeCell ref="C7:C8"/>
    <mergeCell ref="D7:D8"/>
    <mergeCell ref="A1:C1"/>
    <mergeCell ref="E1:L1"/>
    <mergeCell ref="A3:C3"/>
    <mergeCell ref="A5:C5"/>
    <mergeCell ref="E3:L3"/>
    <mergeCell ref="E5:L5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106:M148 E105:L105 E102:L102 F103:L103 B103 I93 E96:L97 D93:G93 D95:M95 B93:B99 D97:D99 B105:D148 B102:D102 E94:L94 E98:M9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39" customFormat="1" ht="40.950000000000003" customHeight="1">
      <c r="A1" s="137" t="s">
        <v>54</v>
      </c>
      <c r="B1" s="139" t="s">
        <v>105</v>
      </c>
    </row>
    <row r="2" spans="1:2" s="139" customFormat="1" ht="23.4" customHeight="1">
      <c r="A2" s="139" t="s">
        <v>55</v>
      </c>
      <c r="B2" s="141" t="s">
        <v>115</v>
      </c>
    </row>
    <row r="3" spans="1:2" s="139" customFormat="1" ht="22.2" customHeight="1">
      <c r="A3" s="139" t="s">
        <v>56</v>
      </c>
      <c r="B3" s="139" t="s">
        <v>59</v>
      </c>
    </row>
    <row r="4" spans="1:2" s="139" customFormat="1" ht="41.4" customHeight="1">
      <c r="A4" s="138" t="s">
        <v>57</v>
      </c>
      <c r="B4" s="137" t="s">
        <v>58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1" sqref="A121"/>
    </sheetView>
  </sheetViews>
  <sheetFormatPr defaultRowHeight="13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VVDU5HPDTQC2-89-217429</_dlc_DocId>
    <_dlc_DocIdUrl xmlns="a5444ea2-90b0-4ece-a612-f39e0dd9a22f">
      <Url>https://docflow.socar.ge/dms/requests/_layouts/15/DocIdRedir.aspx?ID=VVDU5HPDTQC2-89-217429</Url>
      <Description>VVDU5HPDTQC2-89-217429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438326-16FE-4C7E-8B9B-A0F72854AA8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D4F2794-BB31-4E22-A28C-BCDB97CB32BC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a5444ea2-90b0-4ece-a612-f39e0dd9a22f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C4AD227-5085-4D85-AF5D-6C54879155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98464B-1D7A-4A35-BD27-C47422166B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44ea2-90b0-4ece-a612-f39e0dd9a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1-1</vt:lpstr>
      <vt:lpstr>პირობები</vt:lpstr>
      <vt:lpstr>სურათები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Nana Shaishmelashvili</cp:lastModifiedBy>
  <cp:lastPrinted>2021-04-02T12:36:50Z</cp:lastPrinted>
  <dcterms:created xsi:type="dcterms:W3CDTF">2004-08-24T15:11:32Z</dcterms:created>
  <dcterms:modified xsi:type="dcterms:W3CDTF">2024-03-13T10:46:01Z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6500e690-5d11-46dc-a02b-a1c8bcde5f47</vt:lpwstr>
  </property>
</Properties>
</file>